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<sst xmlns="http://schemas.openxmlformats.org/spreadsheetml/2006/main" count="18709" uniqueCount="4763">
  <si>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</si>
  <si>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</si>
  <si>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</si>
  <si>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</si>
  <si>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</si>
  <si>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</si>
  <si>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</si>
  <si>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</si>
  <si>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</si>
  <si>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</si>
  <si>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</si>
  <si>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</si>
  <si>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</si>
  <si>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</si>
  <si>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</si>
  <si>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</si>
  <si>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</si>
  <si>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</si>
  <si>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</si>
  <si>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</si>
  <si>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</si>
  <si>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</si>
  <si>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</si>
  <si>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</si>
  <si>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</si>
  <si>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</si>
  <si>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</si>
  <si>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</si>
  <si>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</si>
  <si>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</si>
  <si>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</si>
  <si>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</si>
  <si>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</si>
  <si>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</si>
  <si>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</si>
  <si>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</si>
  <si>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</si>
  <si>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</si>
  <si>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</si>
  <si>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</si>
  <si>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</si>
  <si>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</si>
  <si>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</si>
  <si>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81</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</si>
  <si>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</si>
  <si>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</si>
  <si>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</si>
  <si>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</si>
  <si>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</si>
  <si>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</si>
  <si>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</si>
  <si>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</si>
  <si>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</si>
  <si>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</si>
  <si>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</si>
  <si>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</si>
  <si>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</si>
  <si>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</si>
  <si>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</si>
  <si>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</si>
  <si>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</si>
  <si>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</si>
  <si>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</si>
  <si>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</si>
  <si>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</si>
  <si>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</si>
  <si>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</si>
  <si>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</si>
  <si>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</si>
  <si>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</si>
  <si>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</si>
  <si>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</si>
  <si>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</si>
  <si>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</si>
  <si>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</si>
  <si>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</si>
  <si>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</si>
  <si>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</si>
  <si>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</si>
  <si>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</si>
  <si>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</si>
  <si>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</si>
  <si>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</si>
  <si>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</si>
  <si>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</si>
  <si>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</si>
  <si>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</si>
  <si>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</si>
  <si>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</si>
  <si>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</si>
  <si>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</si>
  <si>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</si>
  <si>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</si>
  <si>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</si>
  <si>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</si>
  <si>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</si>
  <si>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</si>
  <si>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</si>
  <si>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</si>
  <si>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</si>
  <si>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</si>
  <si>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</si>
  <si>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</si>
  <si>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</si>
  <si>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</si>
  <si>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</si>
  <si>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</si>
  <si>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</si>
  <si>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</si>
  <si>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</si>
  <si>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</si>
  <si>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</si>
  <si>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</si>
  <si>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</si>
  <si>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</si>
  <si>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</si>
  <si>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</si>
  <si>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</si>
  <si>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</si>
  <si>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</si>
  <si>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</si>
  <si>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</si>
  <si>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</si>
  <si>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</si>
  <si>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</si>
  <si>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</si>
  <si>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</si>
  <si>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</si>
  <si>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</si>
  <si>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</si>
  <si>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</si>
  <si>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</si>
  <si>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</si>
  <si>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</si>
  <si>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</si>
  <si>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</si>
  <si>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</si>
  <si>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</si>
  <si>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</si>
  <si>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</si>
  <si>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</si>
  <si>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</si>
  <si>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</si>
  <si>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</si>
  <si>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</si>
  <si>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</si>
  <si>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</si>
  <si>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</si>
  <si>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</si>
  <si>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</si>
  <si>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</si>
  <si>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</si>
  <si>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</si>
  <si>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</si>
  <si>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</si>
  <si>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</si>
  <si>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</si>
  <si>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</si>
  <si>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</si>
  <si>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</si>
  <si>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</si>
  <si>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</si>
  <si>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</si>
  <si>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</si>
  <si>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</si>
  <si>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</si>
  <si>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</si>
  <si>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</si>
  <si>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</si>
  <si>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</si>
  <si>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</si>
  <si>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</si>
  <si>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</si>
  <si>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</si>
  <si>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</si>
  <si>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</si>
  <si>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</si>
  <si>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</si>
  <si>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</si>
  <si>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</si>
  <si>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</si>
  <si>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</si>
  <si>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</si>
  <si>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</si>
  <si>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</si>
  <si>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</si>
  <si>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</si>
  <si>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</si>
  <si>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</si>
  <si>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</si>
  <si>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</si>
  <si>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</si>
  <si>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</si>
  <si>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</si>
  <si>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</si>
  <si>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</si>
  <si>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</si>
  <si>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</si>
  <si>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</si>
  <si>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</si>
  <si>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</si>
  <si>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</si>
  <si>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</si>
  <si>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</si>
  <si>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</si>
  <si>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</si>
  <si>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</si>
  <si>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</si>
  <si>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</si>
  <si>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</si>
  <si>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</si>
  <si>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</si>
  <si>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</si>
  <si>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</si>
  <si>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</si>
  <si>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</si>
  <si>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</si>
  <si>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</si>
  <si>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</si>
  <si>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</si>
  <si>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</si>
  <si>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</si>
  <si>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</si>
  <si>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</si>
  <si>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</si>
  <si>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</si>
  <si>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</si>
  <si>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</si>
  <si>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</si>
  <si>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</si>
  <si>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</si>
  <si>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</si>
  <si>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</si>
  <si>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</si>
  <si>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</si>
  <si>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</si>
  <si>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</si>
  <si>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</si>
  <si>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</si>
  <si>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</si>
  <si>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</si>
  <si>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</si>
  <si>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</si>
  <si>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</si>
  <si>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</si>
  <si>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</si>
  <si>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</si>
  <si>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</si>
  <si>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</si>
  <si>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</si>
  <si>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</si>
  <si>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</si>
  <si>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</si>
  <si>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</si>
  <si>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</si>
  <si>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</si>
  <si>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</si>
  <si>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</si>
  <si>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</si>
  <si>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</si>
  <si>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</si>
  <si>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</si>
  <si>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</si>
  <si>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</si>
  <si>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</si>
  <si>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</si>
  <si>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</si>
  <si>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</si>
  <si>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</si>
  <si>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</si>
  <si>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</si>
  <si>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</si>
  <si>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</si>
  <si>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</si>
  <si>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</si>
  <si>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</si>
  <si>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</si>
  <si>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</si>
  <si>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</si>
  <si>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</si>
  <si>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</si>
  <si>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</si>
  <si>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</si>
  <si>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</si>
  <si>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</si>
  <si>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</si>
  <si>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</si>
  <si>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</si>
  <si>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</si>
  <si>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</si>
  <si>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</si>
  <si>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</si>
  <si>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</si>
  <si>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</si>
  <si>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</si>
  <si>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</si>
  <si>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</si>
  <si>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</si>
  <si>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</si>
  <si>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</si>
  <si>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</si>
  <si>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</si>
  <si>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</si>
  <si>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</si>
  <si>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</si>
  <si>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</si>
  <si>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</si>
  <si>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</si>
  <si>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</si>
  <si>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</si>
  <si>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</si>
  <si>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</si>
  <si>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</si>
  <si>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</si>
  <si>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</si>
  <si>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</si>
  <si>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</si>
  <si>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</si>
  <si>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</si>
  <si>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</si>
  <si>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</si>
  <si>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</si>
  <si>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</si>
  <si>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</si>
  <si>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</si>
  <si>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</si>
  <si>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</si>
  <si>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</si>
  <si>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</si>
  <si>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</si>
  <si>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</si>
  <si>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</si>
  <si>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</si>
  <si>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</si>
  <si>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</si>
  <si>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</si>
  <si>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</si>
  <si>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</si>
  <si>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</si>
  <si>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</si>
  <si>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</si>
  <si>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</si>
  <si>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</si>
  <si>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</si>
  <si>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</si>
  <si>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</si>
  <si>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</si>
  <si>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</si>
  <si>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</si>
  <si>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</si>
  <si>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</si>
  <si>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</si>
  <si>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</si>
  <si>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</si>
  <si>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</si>
  <si>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</si>
  <si>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</si>
  <si>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</si>
  <si>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</si>
  <si>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</si>
  <si>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</si>
  <si>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</si>
  <si>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</si>
  <si>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</si>
  <si>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</si>
  <si>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</si>
  <si>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</si>
  <si>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</si>
  <si>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</si>
  <si>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</si>
  <si>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</si>
  <si>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</si>
  <si>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</si>
  <si>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</si>
  <si>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</si>
  <si>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</si>
  <si>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</si>
  <si>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</si>
  <si>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</si>
  <si>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</si>
  <si>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</si>
  <si>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</si>
  <si>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</si>
  <si>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</si>
  <si>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</si>
  <si>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</si>
  <si>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</si>
  <si>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</si>
  <si>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</si>
  <si>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</si>
  <si>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</si>
  <si>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</si>
  <si>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</si>
  <si>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</si>
  <si>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</si>
  <si>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</si>
  <si>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</si>
  <si>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</si>
  <si>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</si>
  <si>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</si>
  <si>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</si>
  <si>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</si>
  <si>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</si>
  <si>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</si>
  <si>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</si>
  <si>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</si>
  <si>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</si>
  <si>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</si>
  <si>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</si>
  <si>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</si>
  <si>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</si>
  <si>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</si>
  <si>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</si>
  <si>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</si>
  <si>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</si>
  <si>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</si>
  <si>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</si>
  <si>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</si>
  <si>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</si>
  <si>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</si>
  <si>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</si>
  <si>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</si>
  <si>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</si>
  <si>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</si>
  <si>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</si>
  <si>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</si>
  <si>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</si>
  <si>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</si>
  <si>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</si>
  <si>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</si>
  <si>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</si>
  <si>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</si>
  <si>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</si>
  <si>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</si>
  <si>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</si>
  <si>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</si>
  <si>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</si>
  <si>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</si>
  <si>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</si>
  <si>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</si>
  <si>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</si>
  <si>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</si>
  <si>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</si>
  <si>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</si>
  <si>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</si>
  <si>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</si>
  <si>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</si>
  <si>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</si>
  <si>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</si>
  <si>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</si>
  <si>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</si>
  <si>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</si>
  <si>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</si>
  <si>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</si>
  <si>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</si>
  <si>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</si>
  <si>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</si>
  <si>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</si>
  <si>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</si>
  <si>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</si>
  <si>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</si>
  <si>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</si>
  <si>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</si>
  <si>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</si>
  <si>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</si>
  <si>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</si>
  <si>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</si>
  <si>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</si>
  <si>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</si>
  <si>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</si>
  <si>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</si>
  <si>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</si>
  <si>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</si>
  <si>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</si>
  <si>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</si>
  <si>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</si>
  <si>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</si>
  <si>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</si>
  <si>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</si>
  <si>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</si>
  <si>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</si>
  <si>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</si>
  <si>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</si>
  <si>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</si>
  <si>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</si>
  <si>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</si>
  <si>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</si>
  <si>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</si>
  <si>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</si>
  <si>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</si>
  <si>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</si>
  <si>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</si>
  <si>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</si>
  <si>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</si>
  <si>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</si>
  <si>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</si>
  <si>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</si>
  <si>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</si>
  <si>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</si>
  <si>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</si>
  <si>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</si>
  <si>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</si>
  <si>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</si>
  <si>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</si>
  <si>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</si>
  <si>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</si>
  <si>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</si>
  <si>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</si>
  <si>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</si>
  <si>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</si>
  <si>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</si>
  <si>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</si>
  <si>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</si>
  <si>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</si>
  <si>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</si>
  <si>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</si>
  <si>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</si>
  <si>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</si>
  <si>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</si>
  <si>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</si>
  <si>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</si>
  <si>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</si>
  <si>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</si>
  <si>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</si>
  <si>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</si>
  <si>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</si>
  <si>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</si>
  <si>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</si>
  <si>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</si>
  <si>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</si>
  <si>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</si>
  <si>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</si>
  <si>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</si>
  <si>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</si>
  <si>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</si>
  <si>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</si>
  <si>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</si>
  <si>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</si>
  <si>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</si>
  <si>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</si>
  <si>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</si>
  <si>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</si>
  <si>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</si>
  <si>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</si>
  <si>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</si>
  <si>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</si>
  <si>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</si>
  <si>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</si>
  <si>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</si>
  <si>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</si>
  <si>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</si>
  <si>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</si>
  <si>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</si>
  <si>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</si>
  <si>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</si>
  <si>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</si>
  <si>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</si>
  <si>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</si>
  <si>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</si>
  <si>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</si>
  <si>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</si>
  <si>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</si>
  <si>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</si>
  <si>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</si>
  <si>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</si>
  <si>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</si>
  <si>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</si>
  <si>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</si>
  <si>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</si>
  <si>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</si>
  <si>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</si>
  <si>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</si>
  <si>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</si>
  <si>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</si>
  <si>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</si>
  <si>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</si>
  <si>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</si>
  <si>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</si>
  <si>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</si>
  <si>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</si>
  <si>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</si>
  <si>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</si>
  <si>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</si>
  <si>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</si>
  <si>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</si>
  <si>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</si>
  <si>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</si>
  <si>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</si>
  <si>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</si>
  <si>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</si>
  <si>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</si>
  <si>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</si>
  <si>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</si>
  <si>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</si>
  <si>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</si>
  <si>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</si>
  <si>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</si>
  <si>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</si>
  <si>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</si>
  <si>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</si>
  <si>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</si>
  <si>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</si>
  <si>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</si>
  <si>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</si>
  <si>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</si>
  <si>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</si>
  <si>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</si>
  <si>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</si>
  <si>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</si>
  <si>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</si>
  <si>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</si>
  <si>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</si>
  <si>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</si>
  <si>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</si>
  <si>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</si>
  <si>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</si>
  <si>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</si>
  <si>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</si>
  <si>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</si>
  <si>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</si>
  <si>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</si>
  <si>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</si>
  <si>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</si>
  <si>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</si>
  <si>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</si>
  <si>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</si>
  <si>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</si>
  <si>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</si>
  <si>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</si>
  <si>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</si>
  <si>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</si>
  <si>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</si>
  <si>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</si>
  <si>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</si>
  <si>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</si>
  <si>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</si>
  <si>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</si>
  <si>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</si>
  <si>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</si>
  <si>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</si>
  <si>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</si>
  <si>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</si>
  <si>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</si>
  <si>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</si>
  <si>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</si>
  <si>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</si>
  <si>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</si>
  <si>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</si>
  <si>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</si>
  <si>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</si>
  <si>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</si>
  <si>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</si>
  <si>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</si>
  <si>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</si>
  <si>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</si>
  <si>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</si>
  <si>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</si>
  <si>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</si>
  <si>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</si>
  <si>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</si>
  <si>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</si>
  <si>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</si>
  <si>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</si>
  <si>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</si>
  <si>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</si>
  <si>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</si>
  <si>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</si>
  <si>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</si>
  <si>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</si>
  <si>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</si>
  <si>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</si>
  <si>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</si>
  <si>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</si>
  <si>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</si>
  <si>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</si>
  <si>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</si>
  <si>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</si>
  <si>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</si>
  <si>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</si>
  <si>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</si>
  <si>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</si>
  <si>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</si>
  <si>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</si>
  <si>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</si>
  <si>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</si>
  <si>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</si>
  <si>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</si>
  <si>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</si>
  <si>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</si>
  <si>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</si>
  <si>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</si>
  <si>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</si>
  <si>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</si>
  <si>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</si>
  <si>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</si>
  <si>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</si>
  <si>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</si>
  <si>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</si>
  <si>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</si>
  <si>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</si>
  <si>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</si>
  <si>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</si>
  <si>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</si>
  <si>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</si>
  <si>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</si>
  <si>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</si>
  <si>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</si>
  <si>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</si>
  <si>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</si>
  <si>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</si>
  <si>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</si>
  <si>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</si>
  <si>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</si>
  <si>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</si>
  <si>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</si>
  <si>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</si>
  <si>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</si>
  <si>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</si>
  <si>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</si>
  <si>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</si>
  <si>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</si>
  <si>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</si>
  <si>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</si>
  <si>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</si>
  <si>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</si>
  <si>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</si>
  <si>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</si>
  <si>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</si>
  <si>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</si>
  <si>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</si>
  <si>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</si>
  <si>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</si>
  <si>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</si>
  <si>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</si>
  <si>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</si>
  <si>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</si>
  <si>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</si>
  <si>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</si>
  <si>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</si>
  <si>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</si>
  <si>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</si>
  <si>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</si>
  <si>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</si>
  <si>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</si>
  <si>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</si>
  <si>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</si>
  <si>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</si>
  <si>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</si>
  <si>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</si>
  <si>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</si>
  <si>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</si>
  <si>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</si>
  <si>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</si>
  <si>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</si>
  <si>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</si>
  <si>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</si>
  <si>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</si>
  <si>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</si>
  <si>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</si>
  <si>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</si>
  <si>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</si>
  <si>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</si>
  <si>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</si>
  <si>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</si>
  <si>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</si>
  <si>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</si>
  <si>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</si>
  <si>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</si>
  <si>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</si>
  <si>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</si>
  <si>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</si>
  <si>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</si>
  <si>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</si>
  <si>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</si>
  <si>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</si>
  <si>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</si>
  <si>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</si>
  <si>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</si>
  <si>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</si>
  <si>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</si>
  <si>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</si>
  <si>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</si>
  <si>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</si>
  <si>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</si>
  <si>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</si>
  <si>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</si>
  <si>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</si>
  <si>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</si>
  <si>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</si>
  <si>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</si>
  <si>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</si>
  <si>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</si>
  <si>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</si>
  <si>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</si>
  <si>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</si>
  <si>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</si>
  <si>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</si>
  <si>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</si>
  <si>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</si>
  <si>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</si>
  <si>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</si>
  <si>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</si>
  <si>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</si>
  <si>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</si>
  <si>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</si>
  <si>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</si>
  <si>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</si>
  <si>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</si>
  <si>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</si>
  <si>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</si>
  <si>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</si>
  <si>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</si>
  <si>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</si>
  <si>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</si>
  <si>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</si>
  <si>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</si>
  <si>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</si>
  <si>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</si>
  <si>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</si>
  <si>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</si>
  <si>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</si>
  <si>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</si>
  <si>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</si>
  <si>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</si>
  <si>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</si>
  <si>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</si>
  <si>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</si>
  <si>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</si>
  <si>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</si>
  <si>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</si>
  <si>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</si>
  <si>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</si>
  <si>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</si>
  <si>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</si>
  <si>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</si>
  <si>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</si>
  <si>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</si>
  <si>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</si>
  <si>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</si>
  <si>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</si>
  <si>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</si>
  <si>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</si>
  <si>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</si>
  <si>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</si>
  <si>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</si>
  <si>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</si>
  <si>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</si>
  <si>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</si>
  <si>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</si>
  <si>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</si>
  <si>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</si>
  <si>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</si>
  <si>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</si>
  <si>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</si>
  <si>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</si>
  <si>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</si>
  <si>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</si>
  <si>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</si>
  <si>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</si>
  <si>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</si>
  <si>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</si>
  <si>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</si>
  <si>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</si>
  <si>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</si>
  <si>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</si>
  <si>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</si>
  <si>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</si>
  <si>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</si>
  <si>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</si>
  <si>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</si>
  <si>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</si>
  <si>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</si>
  <si>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</si>
  <si>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</si>
  <si>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</si>
  <si>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</si>
  <si>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</si>
  <si>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</si>
  <si>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</si>
  <si>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</si>
  <si>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</si>
  <si>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</si>
  <si>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</si>
  <si>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</si>
  <si>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</si>
  <si>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</si>
  <si>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</si>
  <si>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</si>
  <si>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</si>
  <si>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</si>
  <si>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</si>
  <si>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</si>
  <si>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</si>
  <si>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</si>
  <si>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</si>
  <si>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</si>
  <si>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</si>
  <si>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</si>
  <si>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</si>
  <si>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</si>
  <si>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</si>
  <si>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</si>
  <si>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</si>
  <si>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</si>
  <si>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</si>
  <si>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</si>
  <si>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</si>
  <si>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</si>
  <si>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</si>
  <si>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</si>
  <si>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</si>
  <si>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</si>
  <si>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</si>
  <si>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</si>
  <si>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</si>
  <si>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</si>
  <si>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</si>
  <si>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</si>
  <si>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</si>
  <si>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</si>
  <si>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</si>
  <si>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</si>
  <si>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</si>
  <si>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</si>
  <si>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</si>
  <si>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</si>
  <si>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</si>
  <si>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</si>
  <si>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</si>
  <si>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</si>
  <si>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</si>
  <si>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</si>
  <si>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</si>
  <si>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</si>
  <si>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</si>
  <si>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</si>
  <si>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</si>
  <si>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</si>
  <si>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</si>
  <si>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</si>
  <si>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</si>
  <si>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</si>
  <si>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</si>
  <si>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</si>
  <si>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</si>
  <si>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</si>
  <si>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</si>
  <si>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</si>
  <si>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</si>
  <si>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</si>
  <si>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</si>
  <si>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</si>
  <si>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</si>
  <si>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</si>
  <si>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</si>
  <si>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</si>
  <si>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</si>
  <si>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</si>
  <si>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</si>
  <si>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</si>
  <si>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</si>
  <si>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</si>
  <si>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</si>
  <si>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</si>
  <si>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</si>
  <si>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</si>
  <si>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</si>
  <si>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</si>
  <si>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</si>
  <si>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</si>
  <si>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</si>
  <si>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</si>
  <si>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</si>
  <si>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</si>
  <si>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</si>
  <si>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</si>
  <si>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</si>
  <si>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</si>
  <si>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</si>
  <si>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</si>
  <si>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</si>
  <si>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</si>
  <si>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</si>
  <si>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</si>
  <si>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</si>
  <si>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</si>
  <si>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</si>
  <si>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</si>
  <si>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</si>
  <si>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</si>
  <si>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</si>
  <si>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</si>
  <si>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</si>
  <si>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</si>
  <si>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</si>
  <si>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</si>
  <si>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</si>
  <si>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</si>
  <si>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</si>
  <si>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</si>
  <si>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</si>
  <si>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</si>
  <si>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</si>
  <si>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</si>
  <si>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</si>
  <si>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</si>
  <si>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</si>
  <si>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</si>
  <si>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</si>
  <si>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</si>
  <si>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</si>
  <si>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</si>
  <si>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</si>
  <si>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</si>
  <si>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</si>
  <si>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</si>
  <si>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</si>
  <si>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</si>
  <si>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</si>
  <si>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</si>
  <si>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</si>
  <si>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</si>
  <si>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</si>
  <si>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</si>
  <si>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</si>
  <si>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</si>
  <si>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</si>
  <si>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</si>
  <si>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</si>
  <si>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</si>
  <si>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</si>
  <si>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</si>
  <si>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</si>
  <si>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</si>
  <si>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</si>
  <si>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</si>
  <si>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</si>
  <si>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</si>
  <si>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</si>
  <si>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http://teploenergo-azov.ru/yslov.php?id=30</t>
  </si>
  <si>
    <t>https://portal.eias.ru/Portal/DownloadPage.aspx?type=12&amp;guid=d24c14b9-35d5-4f0d-8bd7-11e2f27186b8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</si>
  <si>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</si>
  <si>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https://portal.eias.ru/Portal/DownloadPage.aspx?type=12&amp;guid=71885457-7a0d-4657-a510-bf7454dddadc</t>
  </si>
  <si>
    <t>Перечень документов и сведений перечислен в "Порядке действия заявителя и МУП "Теплоэнерго" при подаче, приеме, обработке заявки на подключение к тепловой сети, принятии решения и уведомления о принятом решении"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</si>
  <si>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</si>
  <si>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РФ от 27.07.2010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</si>
  <si>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</si>
  <si>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№787</t>
  </si>
  <si>
    <t>Постановление правительства РФ от 13.02.2006 №83</t>
  </si>
  <si>
    <t>Постановление правительства РФ от 08.08.2012 №808</t>
  </si>
  <si>
    <t>5.1.1</t>
  </si>
  <si>
    <t>(86342)63671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</si>
  <si>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</si>
  <si>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</si>
  <si>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346780, Ростовская область, город Азов, ул. Дружбы, 7 (2 этаж, кабинет ПТО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</si>
  <si>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</si>
  <si>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</si>
  <si>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</si>
  <si>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13:00 до 17:00</t>
  </si>
  <si>
    <t>5.3.3</t>
  </si>
  <si>
    <t>пятница: с 08:00 до 12:00</t>
  </si>
  <si>
    <t>5.3.4</t>
  </si>
  <si>
    <t>пятница: с 13:00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</si>
  <si>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</si>
  <si>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</si>
  <si>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</si>
  <si>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</si>
  <si>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</si>
  <si>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</si>
  <si>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</si>
  <si>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</si>
  <si>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</si>
  <si>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</si>
  <si>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</si>
  <si>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</si>
  <si>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</si>
  <si>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</si>
  <si>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</si>
  <si>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</si>
  <si>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</si>
  <si>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</si>
  <si>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</si>
  <si>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</si>
  <si>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</si>
  <si>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</si>
  <si>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</si>
  <si>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</si>
  <si>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</si>
  <si>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</si>
  <si>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</si>
  <si>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</si>
  <si>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</si>
  <si>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постановление РСТ РО от 15.11.2023 №550 в соответствии с исполнением решения Ростовского областного суда от 08.05.2024 по административному делу №3а-230/2024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</si>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</sst>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https://rst.donland.ru" TargetMode="External"/><Relationship Id="rId6"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teploenergo-azov.ru/yslov.php?id=30" TargetMode="External"/><Relationship Id="rId3" Type="http://schemas.openxmlformats.org/officeDocument/2006/relationships/hyperlink" Target="https://portal.eias.ru/Portal/DownloadPage.aspx?type=12&amp;guid=d24c14b9-35d5-4f0d-8bd7-11e2f27186b8" TargetMode="External"/><Relationship Id="rId4" Type="http://schemas.openxmlformats.org/officeDocument/2006/relationships/hyperlink" Target="https://portal.eias.ru/Portal/DownloadPage.aspx?type=12&amp;guid=71885457-7a0d-4657-a510-bf7454dddadc" TargetMode="External"/><Relationship Id="rId5" Type="http://schemas.openxmlformats.org/officeDocument/2006/relationships/hyperlink" Target="https://portal.eias.ru/Portal/DownloadPage.aspx?type=12&amp;guid=71885457-7a0d-4657-a510-bf7454dddad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91AC-9E01-6BA6-CF25-F0C76FF8F3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211B28-CF6F-639B-5FF5-6995F8B2CA58}" mc:Ignorable="x14ac xr xr2 xr3">
  <sheetPr>
    <tabColor rgb="FFCCCCFF"/>
  </sheetPr>
  <dimension ref="A1:P78"/>
  <sheetViews>
    <sheetView topLeftCell="A1" showGridLines="0" zoomScale="80" workbookViewId="0">
      <selection activeCell="F30" sqref="F30"/>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45292.61002314815</v>
      </c>
      <c r="G11" s="62"/>
      <c r="H11" s="779" t="s">
        <v>18</v>
      </c>
      <c r="J11" s="882" t="s">
        <v>19</v>
      </c>
    </row>
    <row customHeight="1" ht="22.5">
      <c r="A12" s="1952"/>
      <c r="D12" s="60"/>
      <c r="E12" s="1173" t="s">
        <v>20</v>
      </c>
      <c r="F12" s="2549">
        <v>47118.61009259259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45468.354675925926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45292.354780092595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45245.61800925926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45468.355092592596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39.37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75506D-82D8-04AC-069A-01BACF6A834F}"/>
    <hyperlink ref="H17" location="Титульный!H9" display="Как заполнить?" tooltip="Помощь по работе с полями отчётной формы" xr:uid="{47DC7648-4328-65D8-D1E7-FD6F2FBC56E8}"/>
    <hyperlink ref="F24" r:id="rId4" xr:uid="{E9C60388-20D5-E78D-A9B6-76B840BCA323}"/>
    <hyperlink ref="F29" r:id="rId5" xr:uid="{ECA5F26B-D6A8-39A8-4308-3084D2782E68}"/>
    <hyperlink ref="H39" location="Титульный!H9" display="Как заполнить?" tooltip="Помощь по работе с полями отчётной формы" xr:uid="{930173D8-9118-F898-CF4A-ABC762378142}"/>
    <hyperlink ref="H62" location="Титульный!H9" display="Как заполнить?" tooltip="Помощь по работе с полями отчётной формы" xr:uid="{8DB9B63D-90E1-F87E-8CFF-C7EB0493A6A2}"/>
    <hyperlink ref="F70" r:id="rId6" xr:uid="{AF38537E-CB0C-78C8-7A88-4D11B18557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4B88-CDF8-2E48-8C78-597AE858D5B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Азов(60704000)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41043-8EBF-3F78-F397-A38974C2774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МУП г. Азова "Теплоэнерго"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66C8-A198-27C8-0519-1922F8396668}" mc:Ignorable="x14ac xr xr2 xr3">
  <sheetPr>
    <tabColor rgb="FFCCCCFF"/>
  </sheetPr>
  <dimension ref="A1:AR130"/>
  <sheetViews>
    <sheetView topLeftCell="A1" showGridLines="0" zoomScale="90" workbookViewId="0">
      <selection activeCell="S18" sqref="S18:S19"/>
    </sheetView>
  </sheetViews>
  <sheetFormatPr defaultColWidth="9.140625" customHeight="1" defaultRowHeight="11.25"/>
  <cols>
    <col min="1" max="2" style="2934" width="3.7109375" hidden="1" customWidth="1"/>
    <col min="3" max="3" style="2935" width="3.7109375" customWidth="1"/>
    <col min="4" max="4" style="2935" width="6.140625" customWidth="1"/>
    <col min="5" max="5" style="2935" width="43.140625" customWidth="1"/>
    <col min="6" max="6" style="2855" width="15.00390625" customWidth="1"/>
    <col min="7" max="7" style="2935" width="43.140625" customWidth="1"/>
    <col min="8" max="8" style="2935" width="3.7109375" customWidth="1"/>
    <col min="9" max="9" style="2935" width="5.421875" customWidth="1"/>
    <col min="10" max="10" style="2935" width="47.8515625" customWidth="1"/>
    <col min="11" max="12" style="2935" width="3.7109375" customWidth="1"/>
    <col min="13" max="13" style="2935" width="5.7109375" customWidth="1"/>
    <col min="14" max="14" style="2935" width="28.140625" customWidth="1"/>
    <col min="15" max="16" style="2935" width="3.7109375" customWidth="1"/>
    <col min="17" max="17" style="2935" width="5.7109375" customWidth="1"/>
    <col min="18" max="18" style="2935" width="34.421875" customWidth="1"/>
    <col min="19" max="20" style="2936" width="3.7109375" customWidth="1"/>
    <col min="21" max="21" style="2936" width="5.7109375" customWidth="1"/>
    <col min="22" max="22" style="2936" width="34.421875" customWidth="1"/>
    <col min="23" max="23" style="2935" width="30.7109375" customWidth="1"/>
    <col min="24" max="24" style="2935"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35"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МУП г. Азова "Теплоэнерго"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62</v>
      </c>
      <c r="G18" s="2856"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7"/>
      <c r="I18" s="2857">
        <v>1</v>
      </c>
      <c r="J18" s="2858" t="s">
        <v>161</v>
      </c>
      <c r="K18" s="2859" t="s">
        <v>62</v>
      </c>
      <c r="L18" s="2860"/>
      <c r="M18" s="2860" t="s">
        <v>109</v>
      </c>
      <c r="N18" s="2861" t="str">
        <f>IF(Z18="","",INDEX(TERRITORY_MR_LIST,MATCH(Z18,TERRITORY_LIST_ID,0)))</f>
        <v>Территория 1</v>
      </c>
      <c r="O18" s="2859" t="s">
        <v>57</v>
      </c>
      <c r="P18" s="2860"/>
      <c r="Q18" s="2860" t="s">
        <v>109</v>
      </c>
      <c r="R18" s="2862" t="s">
        <v>24</v>
      </c>
      <c r="S18" s="2863" t="s">
        <v>57</v>
      </c>
      <c r="T18" s="2860"/>
      <c r="U18" s="2860" t="s">
        <v>109</v>
      </c>
      <c r="V18" s="2862" t="s">
        <v>24</v>
      </c>
      <c r="W18" s="2858"/>
      <c r="X18" s="1296"/>
      <c r="Y18" s="1296"/>
      <c r="Z18" s="1296" t="s">
        <v>98</v>
      </c>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5" customFormat="1" customHeight="1" ht="17.25">
      <c r="A19" s="314"/>
      <c r="C19" s="313"/>
      <c r="D19" s="1991"/>
      <c r="E19" s="1993"/>
      <c r="F19" s="1996"/>
      <c r="G19" s="2856"/>
      <c r="H19" s="2857"/>
      <c r="I19" s="2857"/>
      <c r="J19" s="2858"/>
      <c r="K19" s="2865"/>
      <c r="L19" s="2860"/>
      <c r="M19" s="2860"/>
      <c r="N19" s="2861"/>
      <c r="O19" s="2865"/>
      <c r="P19" s="2860"/>
      <c r="Q19" s="2860"/>
      <c r="R19" s="2862" t="s">
        <v>24</v>
      </c>
      <c r="S19" s="2863"/>
      <c r="T19" s="2866"/>
      <c r="U19" s="2867"/>
      <c r="V19" s="2868" t="s">
        <v>168</v>
      </c>
      <c r="W19" s="2869"/>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2870"/>
      <c r="H20" s="2871"/>
      <c r="I20" s="2871"/>
      <c r="J20" s="2872"/>
      <c r="K20" s="2865"/>
      <c r="L20" s="2871"/>
      <c r="M20" s="2871"/>
      <c r="N20" s="2873"/>
      <c r="O20" s="2874"/>
      <c r="P20" s="2875"/>
      <c r="Q20" s="2876"/>
      <c r="R20" s="2877" t="s">
        <v>169</v>
      </c>
      <c r="S20" s="2878"/>
      <c r="T20" s="2879"/>
      <c r="U20" s="2880"/>
      <c r="V20" s="2881"/>
      <c r="W20" s="2882"/>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2870"/>
      <c r="H21" s="2871"/>
      <c r="I21" s="2871"/>
      <c r="J21" s="2872"/>
      <c r="K21" s="2874"/>
      <c r="L21" s="2883"/>
      <c r="M21" s="2884"/>
      <c r="N21" s="2885" t="s">
        <v>170</v>
      </c>
      <c r="O21" s="2886"/>
      <c r="P21" s="2887"/>
      <c r="Q21" s="2888"/>
      <c r="R21" s="2889"/>
      <c r="S21" s="2890"/>
      <c r="T21" s="2891"/>
      <c r="U21" s="2892"/>
      <c r="V21" s="2893"/>
      <c r="W21" s="2894"/>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5" customFormat="1" customHeight="1" ht="17.25">
      <c r="A22" s="314"/>
      <c r="C22" s="313"/>
      <c r="D22" s="1992"/>
      <c r="E22" s="1994"/>
      <c r="F22" s="1997"/>
      <c r="G22" s="2870"/>
      <c r="H22" s="2895"/>
      <c r="I22" s="2896"/>
      <c r="J22" s="2897" t="s">
        <v>171</v>
      </c>
      <c r="K22" s="2898"/>
      <c r="L22" s="2899"/>
      <c r="M22" s="2900"/>
      <c r="N22" s="2901"/>
      <c r="O22" s="2902"/>
      <c r="P22" s="2903"/>
      <c r="Q22" s="2904"/>
      <c r="R22" s="2905"/>
      <c r="S22" s="2906"/>
      <c r="T22" s="2907"/>
      <c r="U22" s="2908"/>
      <c r="V22" s="2909"/>
      <c r="W22" s="2910"/>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5" customFormat="1" customHeight="1" ht="17.25">
      <c r="A23" s="314"/>
      <c r="C23" s="195"/>
      <c r="D23" s="1991">
        <v>3</v>
      </c>
      <c r="E23" s="1993" t="s">
        <v>172</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5"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5"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5"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5" customFormat="1" customHeight="1" ht="17.25">
      <c r="A28" s="314"/>
      <c r="C28" s="195"/>
      <c r="D28" s="1991">
        <v>4</v>
      </c>
      <c r="E28" s="1993" t="s">
        <v>178</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5"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5"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5"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1"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5"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2"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2"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2"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1"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2"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2"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2"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2"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1"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2"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8"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8"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8"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9"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9"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8"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8"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8"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8"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8"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8"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8"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8"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8"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8"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8"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8"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8"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8"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8"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8"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8"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8"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8"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8"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8"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3"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3"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3"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3"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3"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3"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3"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3"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3"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3"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3"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3"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3"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3"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3"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3"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3"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3"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3"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3"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3"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3"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3"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3"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3"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3"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D3E67-BA0D-0C48-D77C-4E1AB0DB37F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41"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7"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0" customFormat="1" customHeight="1" ht="14.25">
      <c r="A5" s="1672"/>
      <c r="B5" s="1671"/>
      <c r="C5" s="1545"/>
      <c r="D5" s="2053" t="str">
        <f>IF(org=0,"Не определено",org)</f>
        <v>МУП г. Азова "Теплоэнерго"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854B-8C76-AA88-E0EA-3137F2A8178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0" width="15.00390625" hidden="1" customWidth="1"/>
    <col min="2"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121.7109375" customWidth="1"/>
    <col min="8" max="8" style="3091" width="9.140625"/>
    <col min="9" max="9" style="3091" width="65.00390625" customWidth="1"/>
  </cols>
  <sheetData>
    <row customHeight="1" ht="11.25" hidden="1">
      <c r="A1" s="1726" t="s">
        <v>291</v>
      </c>
    </row>
    <row customHeight="1" ht="11.25" hidden="1"/>
    <row s="301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МУП г. Азова "Теплоэнерго"</v>
      </c>
      <c r="E5" s="2053"/>
      <c r="F5" s="2053"/>
      <c r="I5" s="721"/>
    </row>
    <row s="301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6140028670</v>
      </c>
      <c r="G14" s="1019" t="s">
        <v>301</v>
      </c>
      <c r="H14" s="481"/>
    </row>
    <row customHeight="1" ht="22.5" hidden="1">
      <c r="A15" s="463"/>
      <c r="B15" s="508"/>
      <c r="C15" s="463"/>
      <c r="D15" s="1016" t="s">
        <v>302</v>
      </c>
      <c r="E15" s="1017" t="s">
        <v>303</v>
      </c>
      <c r="F15" s="1018" t="str">
        <f>IF(kpp="","",kpp)</f>
        <v>614001001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2" customFormat="1" customHeight="1" ht="24.75" hidden="1">
      <c r="A24" s="463"/>
      <c r="B24" s="508"/>
      <c r="C24" s="508"/>
      <c r="D24" s="1013" t="s">
        <v>90</v>
      </c>
      <c r="E24" s="1015" t="s">
        <v>317</v>
      </c>
      <c r="F24" s="1020" t="s">
        <v>298</v>
      </c>
      <c r="G24" s="1015"/>
    </row>
    <row s="3012" customFormat="1" customHeight="1" ht="11.25" hidden="1">
      <c r="A25" s="463"/>
      <c r="B25" s="508"/>
      <c r="C25" s="508"/>
      <c r="D25" s="1013" t="s">
        <v>318</v>
      </c>
      <c r="E25" s="1014" t="s">
        <v>319</v>
      </c>
      <c r="F25" s="1020" t="s">
        <v>298</v>
      </c>
      <c r="G25" s="1015"/>
    </row>
    <row s="3012"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2" customFormat="1" customHeight="1" ht="11.25" hidden="1">
      <c r="A29" s="463"/>
      <c r="B29" s="508"/>
      <c r="C29" s="508"/>
      <c r="D29" s="1013" t="s">
        <v>326</v>
      </c>
      <c r="E29" s="1014" t="s">
        <v>327</v>
      </c>
      <c r="F29" s="1022"/>
      <c r="G29" s="1015"/>
    </row>
    <row s="3012" customFormat="1" customHeight="1" ht="11.25" hidden="1">
      <c r="A30" s="463"/>
      <c r="B30" s="508"/>
      <c r="C30" s="508"/>
      <c r="D30" s="1013" t="s">
        <v>328</v>
      </c>
      <c r="E30" s="1014" t="s">
        <v>329</v>
      </c>
      <c r="F30" s="1022"/>
      <c r="G30" s="1015"/>
    </row>
    <row s="3012"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9"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45DF8-9EF8-183B-BDF1-4D515354057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3156" width="3.7109375" customWidth="1"/>
    <col min="4" max="4" style="3134" width="5.57421875" customWidth="1"/>
    <col min="5" max="5" style="3134" width="48.421875" customWidth="1"/>
    <col min="6" max="6" style="3134" width="38.140625" customWidth="1"/>
    <col min="7" max="7" style="2626" width="1.7109375" hidden="1" customWidth="1"/>
    <col min="8" max="11" style="3134" width="19.8515625" customWidth="1"/>
    <col min="12" max="12" style="3134" width="9.7109375" customWidth="1"/>
    <col min="13" max="18" style="3134" width="19.8515625" customWidth="1"/>
    <col min="19" max="19" style="2626" width="1.7109375" hidden="1" customWidth="1"/>
    <col min="20" max="22" style="3157" width="19.8515625" hidden="1" customWidth="1"/>
    <col min="23" max="23" style="2626" width="1.7109375" hidden="1" customWidth="1"/>
    <col min="24" max="26" style="3157" width="19.8515625" hidden="1" customWidth="1"/>
    <col min="27" max="27" style="2626" width="1.7109375" hidden="1" customWidth="1"/>
    <col min="28" max="29" style="3157" width="19.8515625" hidden="1" customWidth="1"/>
    <col min="30" max="30" style="2626" width="1.7109375" hidden="1" customWidth="1"/>
    <col min="31" max="31" style="3134" width="103.7109375" customWidth="1"/>
    <col min="32" max="34" style="3157" width="103.7109375" hidden="1" customWidth="1"/>
    <col min="35" max="35" style="3158" width="3.7109375" customWidth="1"/>
    <col min="36" max="38" style="3111" width="10.57421875"/>
    <col min="39" max="39" style="3111" width="13.7109375" hidden="1" customWidth="1"/>
    <col min="40" max="40" style="3111" width="15.421875" customWidth="1"/>
    <col min="41" max="41" style="3111" width="16.28125" customWidth="1"/>
    <col min="42" max="45" style="3111"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4"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МУП г. Азова "Теплоэнерго"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CAA58-A73C-888B-2628-F2847994881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2" width="9.140625" hidden="1" customWidth="1"/>
    <col min="2" max="2" style="3179" width="9.140625" hidden="1" customWidth="1"/>
    <col min="3" max="3" style="3156" width="3.7109375" customWidth="1"/>
    <col min="4" max="4" style="3179" width="5.57421875" customWidth="1"/>
    <col min="5" max="5" style="3179" width="38.140625" customWidth="1"/>
    <col min="6" max="7" style="3179" width="3.7109375" customWidth="1"/>
    <col min="8" max="8" style="3179" width="38.28125" customWidth="1"/>
    <col min="9" max="9" style="3179" width="35.7109375" customWidth="1"/>
    <col min="10" max="10" style="3179" width="103.7109375" customWidth="1"/>
    <col min="11" max="11" style="2950" width="3.7109375" customWidth="1"/>
    <col min="12" max="14" style="3172" width="10.57421875"/>
    <col min="15" max="15" style="3172" width="13.7109375" customWidth="1"/>
    <col min="16" max="16" style="3172" width="15.421875" customWidth="1"/>
    <col min="17" max="17" style="3172" width="16.28125" customWidth="1"/>
    <col min="18" max="21" style="3172" width="10.57421875"/>
  </cols>
  <sheetData>
    <row customHeight="1" ht="14.25" hidden="1">
      <c r="E1" s="418"/>
      <c r="F1" s="418"/>
      <c r="G1" s="418"/>
      <c r="H1" s="2082" t="s">
        <v>346</v>
      </c>
      <c r="I1" s="2082"/>
    </row>
    <row s="3159"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9"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71"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МУП г. Азова "Теплоэнерго"</v>
      </c>
      <c r="E7" s="2053"/>
      <c r="F7" s="2053"/>
      <c r="G7" s="2053"/>
      <c r="H7" s="2053"/>
      <c r="I7" s="2053"/>
      <c r="J7" s="497"/>
      <c r="K7" s="1655"/>
    </row>
    <row s="3176" customFormat="1" customHeight="1" ht="6">
      <c r="A8" s="1651"/>
      <c r="C8" s="492"/>
      <c r="D8" s="491"/>
      <c r="E8" s="491"/>
      <c r="F8" s="491"/>
      <c r="G8" s="491"/>
      <c r="H8" s="491"/>
      <c r="I8" s="491"/>
      <c r="J8" s="491"/>
      <c r="L8" s="1654"/>
      <c r="M8" s="1654"/>
      <c r="N8" s="1654"/>
      <c r="O8" s="1654"/>
      <c r="P8" s="1654"/>
      <c r="Q8" s="1654"/>
      <c r="R8" s="1654"/>
      <c r="S8" s="1654"/>
      <c r="T8" s="1654"/>
      <c r="U8" s="1654"/>
    </row>
    <row s="317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B8E8-41A8-713C-A66F-921D5D25542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2626" width="9.140625" hidden="1" customWidth="1"/>
    <col min="4" max="4" style="3156" width="3.7109375" customWidth="1"/>
    <col min="5" max="5" style="3134" width="6.28125" customWidth="1"/>
    <col min="6" max="6" style="2626" width="1.7109375" hidden="1" customWidth="1"/>
    <col min="7" max="8" style="3134" width="30.7109375" customWidth="1"/>
    <col min="9" max="9" style="3134" width="9.00390625" customWidth="1"/>
    <col min="10" max="10" style="3134" width="12.140625" customWidth="1"/>
    <col min="11" max="11" style="3134" width="46.7109375" customWidth="1"/>
    <col min="12" max="12" style="3134" width="100.28125" customWidth="1"/>
    <col min="13" max="13" style="3158" width="7.57421875" customWidth="1"/>
    <col min="14" max="22" style="3134" width="10.57421875"/>
  </cols>
  <sheetData>
    <row s="3111" customFormat="1" customHeight="1" ht="5.25" hidden="1">
      <c r="C1" s="517"/>
      <c r="D1" s="500"/>
      <c r="F1" s="517"/>
      <c r="G1" s="495" t="s">
        <v>83</v>
      </c>
      <c r="H1" s="495" t="s">
        <v>84</v>
      </c>
      <c r="I1" s="495" t="s">
        <v>85</v>
      </c>
      <c r="P1" s="495" t="s">
        <v>83</v>
      </c>
      <c r="Q1" s="495" t="s">
        <v>84</v>
      </c>
      <c r="R1" s="495" t="s">
        <v>85</v>
      </c>
    </row>
    <row s="3111" customFormat="1" customHeight="1" ht="5.25" hidden="1">
      <c r="C2" s="517"/>
      <c r="D2" s="500"/>
      <c r="F2" s="517"/>
    </row>
    <row s="3106"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МУП г. Азова "Теплоэнерго"</v>
      </c>
      <c r="F5" s="2079"/>
      <c r="G5" s="2080"/>
      <c r="H5" s="2080"/>
      <c r="I5" s="2081"/>
      <c r="J5" s="497"/>
      <c r="K5" s="459"/>
      <c r="L5" s="459"/>
      <c r="M5" s="513"/>
    </row>
    <row s="3106"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6"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9170D-6B28-8D49-8DCB-C2950A5B97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74" width="3.7109375" customWidth="1"/>
    <col min="17" max="18" style="3375" width="3.7109375" customWidth="1"/>
    <col min="19" max="19" style="3376" width="12.7109375" customWidth="1"/>
    <col min="20" max="20" style="2943" width="35.710937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196B8-2858-21A8-A1AD-DBE081BD46AF}" mc:Ignorable="x14ac xr xr2 xr3">
  <sheetPr>
    <tabColor theme="6" tint="0.4"/>
  </sheetPr>
  <dimension ref="A1:CF72"/>
  <sheetViews>
    <sheetView topLeftCell="A1" showGridLines="0" zoomScale="90" workbookViewId="0">
      <selection activeCell="BR58" sqref="BR58"/>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2" style="2943" width="11.11328125" customWidth="1"/>
    <col min="33" max="33" style="2943" width="16.98046875" customWidth="1"/>
    <col min="34" max="34" style="2943" width="12.8515625" customWidth="1"/>
    <col min="35" max="35" style="2943" width="3.7109375" customWidth="1"/>
    <col min="36" max="36" style="2943" width="13.01171875" customWidth="1"/>
    <col min="37" max="37" style="2943" width="8.57421875" customWidth="1"/>
    <col min="77" max="77" width="10.57421875" hidden="1"/>
    <col min="78" max="78" style="2943" width="4.7109375" customWidth="1"/>
    <col min="79" max="79" style="2943" width="115.7109375" customWidth="1"/>
    <col min="80" max="81" style="2614" width="10.57421875"/>
    <col min="82" max="82" style="2614" width="11.140625" customWidth="1"/>
    <col min="83" max="84" style="2614" width="10.57421875"/>
  </cols>
  <sheetData>
    <row customHeight="1" ht="14.25" hidden="1">
      <c r="Y1" s="323"/>
      <c r="Z1" s="323"/>
      <c r="AG1" s="323"/>
      <c r="AH1" s="323"/>
      <c r="AL1" s="3377"/>
      <c r="AM1" s="3377"/>
      <c r="AN1" s="3377"/>
      <c r="AO1" s="3377"/>
      <c r="AP1" s="3377"/>
      <c r="AQ1" s="3377"/>
      <c r="AR1" s="3377"/>
      <c r="AS1" s="3377"/>
      <c r="AT1" s="3377"/>
      <c r="AU1" s="3377"/>
      <c r="AV1" s="3377"/>
      <c r="AW1" s="3377"/>
      <c r="AX1" s="3377"/>
      <c r="AY1" s="3377"/>
      <c r="AZ1" s="3377"/>
      <c r="BA1" s="3377"/>
      <c r="BB1" s="3377"/>
      <c r="BC1" s="3377"/>
      <c r="BD1" s="3377"/>
      <c r="BE1" s="3377"/>
      <c r="BF1" s="3377"/>
      <c r="BG1" s="3377"/>
      <c r="BH1" s="3377"/>
      <c r="BI1" s="3377"/>
      <c r="BJ1" s="3377"/>
      <c r="BK1" s="3377"/>
      <c r="BL1" s="3377"/>
      <c r="BM1" s="3377"/>
      <c r="BN1" s="3377"/>
      <c r="BO1" s="3377"/>
      <c r="BP1" s="3377"/>
      <c r="BQ1" s="3377"/>
      <c r="BR1" s="3377"/>
      <c r="BS1" s="3377"/>
      <c r="BT1" s="3377"/>
      <c r="BU1" s="3377"/>
      <c r="BV1" s="3377"/>
      <c r="BW1" s="3377"/>
      <c r="BX1" s="3377"/>
      <c r="BY1" s="3377"/>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9"/>
      <c r="AM2" s="3380"/>
      <c r="AN2" s="3380"/>
      <c r="AO2" s="3380"/>
      <c r="AP2" s="3380"/>
      <c r="AQ2" s="3380"/>
      <c r="AR2" s="3380"/>
      <c r="AS2" s="3381"/>
      <c r="AT2" s="3379"/>
      <c r="AU2" s="3380"/>
      <c r="AV2" s="3380"/>
      <c r="AW2" s="3380"/>
      <c r="AX2" s="3380"/>
      <c r="AY2" s="3380"/>
      <c r="AZ2" s="3380"/>
      <c r="BA2" s="3381"/>
      <c r="BB2" s="3379"/>
      <c r="BC2" s="3380"/>
      <c r="BD2" s="3380"/>
      <c r="BE2" s="3380"/>
      <c r="BF2" s="3380"/>
      <c r="BG2" s="3380"/>
      <c r="BH2" s="3380"/>
      <c r="BI2" s="3381"/>
      <c r="BJ2" s="3379"/>
      <c r="BK2" s="3380"/>
      <c r="BL2" s="3380"/>
      <c r="BM2" s="3380"/>
      <c r="BN2" s="3380"/>
      <c r="BO2" s="3380"/>
      <c r="BP2" s="3380"/>
      <c r="BQ2" s="3381"/>
      <c r="BR2" s="3379"/>
      <c r="BS2" s="3380"/>
      <c r="BT2" s="3380"/>
      <c r="BU2" s="3380"/>
      <c r="BV2" s="3380"/>
      <c r="BW2" s="3380"/>
      <c r="BX2" s="3380"/>
      <c r="BY2" s="3381"/>
      <c r="BZ2" s="2103"/>
      <c r="CA2" s="1286" t="s">
        <v>390</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9"/>
      <c r="AM3" s="3380"/>
      <c r="AN3" s="3380"/>
      <c r="AO3" s="3380"/>
      <c r="AP3" s="3380"/>
      <c r="AQ3" s="3380"/>
      <c r="AR3" s="3380"/>
      <c r="AS3" s="3381"/>
      <c r="AT3" s="3379"/>
      <c r="AU3" s="3380"/>
      <c r="AV3" s="3380"/>
      <c r="AW3" s="3380"/>
      <c r="AX3" s="3380"/>
      <c r="AY3" s="3380"/>
      <c r="AZ3" s="3380"/>
      <c r="BA3" s="3381"/>
      <c r="BB3" s="3379"/>
      <c r="BC3" s="3380"/>
      <c r="BD3" s="3380"/>
      <c r="BE3" s="3380"/>
      <c r="BF3" s="3380"/>
      <c r="BG3" s="3380"/>
      <c r="BH3" s="3380"/>
      <c r="BI3" s="3381"/>
      <c r="BJ3" s="3379"/>
      <c r="BK3" s="3380"/>
      <c r="BL3" s="3380"/>
      <c r="BM3" s="3380"/>
      <c r="BN3" s="3380"/>
      <c r="BO3" s="3380"/>
      <c r="BP3" s="3380"/>
      <c r="BQ3" s="3381"/>
      <c r="BR3" s="3379"/>
      <c r="BS3" s="3380"/>
      <c r="BT3" s="3380"/>
      <c r="BU3" s="3380"/>
      <c r="BV3" s="3380"/>
      <c r="BW3" s="3380"/>
      <c r="BX3" s="3380"/>
      <c r="BY3" s="3381"/>
      <c r="BZ3" s="2103"/>
      <c r="CA3" s="1286" t="s">
        <v>392</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9"/>
      <c r="AM4" s="3380"/>
      <c r="AN4" s="3380"/>
      <c r="AO4" s="3380"/>
      <c r="AP4" s="3380"/>
      <c r="AQ4" s="3380"/>
      <c r="AR4" s="3380"/>
      <c r="AS4" s="3381"/>
      <c r="AT4" s="3379"/>
      <c r="AU4" s="3380"/>
      <c r="AV4" s="3380"/>
      <c r="AW4" s="3380"/>
      <c r="AX4" s="3380"/>
      <c r="AY4" s="3380"/>
      <c r="AZ4" s="3380"/>
      <c r="BA4" s="3381"/>
      <c r="BB4" s="3379"/>
      <c r="BC4" s="3380"/>
      <c r="BD4" s="3380"/>
      <c r="BE4" s="3380"/>
      <c r="BF4" s="3380"/>
      <c r="BG4" s="3380"/>
      <c r="BH4" s="3380"/>
      <c r="BI4" s="3381"/>
      <c r="BJ4" s="3379"/>
      <c r="BK4" s="3380"/>
      <c r="BL4" s="3380"/>
      <c r="BM4" s="3380"/>
      <c r="BN4" s="3380"/>
      <c r="BO4" s="3380"/>
      <c r="BP4" s="3380"/>
      <c r="BQ4" s="3381"/>
      <c r="BR4" s="3379"/>
      <c r="BS4" s="3380"/>
      <c r="BT4" s="3380"/>
      <c r="BU4" s="3380"/>
      <c r="BV4" s="3380"/>
      <c r="BW4" s="3380"/>
      <c r="BX4" s="3380"/>
      <c r="BY4" s="3381"/>
      <c r="BZ4" s="2103"/>
      <c r="CA4" s="1286" t="s">
        <v>394</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9"/>
      <c r="AM5" s="3380"/>
      <c r="AN5" s="3380"/>
      <c r="AO5" s="3380"/>
      <c r="AP5" s="3380"/>
      <c r="AQ5" s="3380"/>
      <c r="AR5" s="3380"/>
      <c r="AS5" s="3381"/>
      <c r="AT5" s="3379"/>
      <c r="AU5" s="3380"/>
      <c r="AV5" s="3380"/>
      <c r="AW5" s="3380"/>
      <c r="AX5" s="3380"/>
      <c r="AY5" s="3380"/>
      <c r="AZ5" s="3380"/>
      <c r="BA5" s="3381"/>
      <c r="BB5" s="3379"/>
      <c r="BC5" s="3380"/>
      <c r="BD5" s="3380"/>
      <c r="BE5" s="3380"/>
      <c r="BF5" s="3380"/>
      <c r="BG5" s="3380"/>
      <c r="BH5" s="3380"/>
      <c r="BI5" s="3381"/>
      <c r="BJ5" s="3379"/>
      <c r="BK5" s="3380"/>
      <c r="BL5" s="3380"/>
      <c r="BM5" s="3380"/>
      <c r="BN5" s="3380"/>
      <c r="BO5" s="3380"/>
      <c r="BP5" s="3380"/>
      <c r="BQ5" s="3381"/>
      <c r="BR5" s="3379"/>
      <c r="BS5" s="3380"/>
      <c r="BT5" s="3380"/>
      <c r="BU5" s="3380"/>
      <c r="BV5" s="3380"/>
      <c r="BW5" s="3380"/>
      <c r="BX5" s="3380"/>
      <c r="BY5" s="3381"/>
      <c r="BZ5" s="2103"/>
      <c r="CA5" s="1286" t="s">
        <v>396</v>
      </c>
      <c r="CC5" s="506"/>
      <c r="CD5" s="506" t="str">
        <f>IF(T5="","",T5)</f>
        <v>Источник тепловой энергии  </v>
      </c>
      <c r="CE5" s="506"/>
      <c r="CF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384"/>
      <c r="AM6" s="3385"/>
      <c r="AN6" s="3385"/>
      <c r="AO6" s="3385"/>
      <c r="AP6" s="3385"/>
      <c r="AQ6" s="3385"/>
      <c r="AR6" s="3385"/>
      <c r="AS6" s="3386"/>
      <c r="AT6" s="3384"/>
      <c r="AU6" s="3385"/>
      <c r="AV6" s="3385"/>
      <c r="AW6" s="3385"/>
      <c r="AX6" s="3385"/>
      <c r="AY6" s="3385"/>
      <c r="AZ6" s="3385"/>
      <c r="BA6" s="3386"/>
      <c r="BB6" s="3384"/>
      <c r="BC6" s="3385"/>
      <c r="BD6" s="3385"/>
      <c r="BE6" s="3385"/>
      <c r="BF6" s="3385"/>
      <c r="BG6" s="3385"/>
      <c r="BH6" s="3385"/>
      <c r="BI6" s="3386"/>
      <c r="BJ6" s="3384"/>
      <c r="BK6" s="3385"/>
      <c r="BL6" s="3385"/>
      <c r="BM6" s="3385"/>
      <c r="BN6" s="3385"/>
      <c r="BO6" s="3385"/>
      <c r="BP6" s="3385"/>
      <c r="BQ6" s="3386"/>
      <c r="BR6" s="3384"/>
      <c r="BS6" s="3385"/>
      <c r="BT6" s="3385"/>
      <c r="BU6" s="3385"/>
      <c r="BV6" s="3385"/>
      <c r="BW6" s="3385"/>
      <c r="BX6" s="3385"/>
      <c r="BY6" s="3386"/>
      <c r="BZ6" s="2097"/>
      <c r="CA6" s="1286" t="s">
        <v>399</v>
      </c>
      <c r="CC6" s="506"/>
      <c r="CD6" s="506" t="str">
        <f>IF(T6="","",T6)</f>
        <v>Схема подключения теплопотребляющей установки к коллектору источника тепловой энергии</v>
      </c>
      <c r="CE6" s="506"/>
      <c r="CF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384"/>
      <c r="AM7" s="3385"/>
      <c r="AN7" s="3385"/>
      <c r="AO7" s="3385"/>
      <c r="AP7" s="3385"/>
      <c r="AQ7" s="3385"/>
      <c r="AR7" s="3385"/>
      <c r="AS7" s="3386"/>
      <c r="AT7" s="3384"/>
      <c r="AU7" s="3385"/>
      <c r="AV7" s="3385"/>
      <c r="AW7" s="3385"/>
      <c r="AX7" s="3385"/>
      <c r="AY7" s="3385"/>
      <c r="AZ7" s="3385"/>
      <c r="BA7" s="3386"/>
      <c r="BB7" s="3384"/>
      <c r="BC7" s="3385"/>
      <c r="BD7" s="3385"/>
      <c r="BE7" s="3385"/>
      <c r="BF7" s="3385"/>
      <c r="BG7" s="3385"/>
      <c r="BH7" s="3385"/>
      <c r="BI7" s="3386"/>
      <c r="BJ7" s="3384"/>
      <c r="BK7" s="3385"/>
      <c r="BL7" s="3385"/>
      <c r="BM7" s="3385"/>
      <c r="BN7" s="3385"/>
      <c r="BO7" s="3385"/>
      <c r="BP7" s="3385"/>
      <c r="BQ7" s="3386"/>
      <c r="BR7" s="3384"/>
      <c r="BS7" s="3385"/>
      <c r="BT7" s="3385"/>
      <c r="BU7" s="3385"/>
      <c r="BV7" s="3385"/>
      <c r="BW7" s="3385"/>
      <c r="BX7" s="3385"/>
      <c r="BY7" s="3386"/>
      <c r="BZ7" s="2097"/>
      <c r="CA7" s="1286" t="s">
        <v>402</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387"/>
      <c r="AM8" s="3388"/>
      <c r="AN8" s="3387"/>
      <c r="AO8" s="3389"/>
      <c r="AP8" s="3390"/>
      <c r="AQ8" s="2863" t="s">
        <v>62</v>
      </c>
      <c r="AR8" s="3390"/>
      <c r="AS8" s="2863" t="s">
        <v>62</v>
      </c>
      <c r="AT8" s="3387"/>
      <c r="AU8" s="3388"/>
      <c r="AV8" s="3387"/>
      <c r="AW8" s="3389"/>
      <c r="AX8" s="3390"/>
      <c r="AY8" s="2863" t="s">
        <v>62</v>
      </c>
      <c r="AZ8" s="3390"/>
      <c r="BA8" s="2863" t="s">
        <v>62</v>
      </c>
      <c r="BB8" s="3387"/>
      <c r="BC8" s="3388"/>
      <c r="BD8" s="3387"/>
      <c r="BE8" s="3389"/>
      <c r="BF8" s="3390"/>
      <c r="BG8" s="2863" t="s">
        <v>62</v>
      </c>
      <c r="BH8" s="3390"/>
      <c r="BI8" s="2863" t="s">
        <v>62</v>
      </c>
      <c r="BJ8" s="3387"/>
      <c r="BK8" s="3388"/>
      <c r="BL8" s="3387"/>
      <c r="BM8" s="3389"/>
      <c r="BN8" s="3390"/>
      <c r="BO8" s="2863" t="s">
        <v>62</v>
      </c>
      <c r="BP8" s="3390"/>
      <c r="BQ8" s="2863" t="s">
        <v>62</v>
      </c>
      <c r="BR8" s="3387"/>
      <c r="BS8" s="3388"/>
      <c r="BT8" s="3387"/>
      <c r="BU8" s="3389"/>
      <c r="BV8" s="3390"/>
      <c r="BW8" s="2863" t="s">
        <v>62</v>
      </c>
      <c r="BX8" s="3390"/>
      <c r="BY8" s="2863" t="s">
        <v>62</v>
      </c>
      <c r="BZ8" s="320"/>
      <c r="CA8" s="2137" t="s">
        <v>404</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8"/>
      <c r="AM9" s="3388"/>
      <c r="AN9" s="3388"/>
      <c r="AO9" s="3392" t="str">
        <f>AP8&amp;"-"&amp;AR8</f>
        <v>-</v>
      </c>
      <c r="AP9" s="3393"/>
      <c r="AQ9" s="2863"/>
      <c r="AR9" s="3393"/>
      <c r="AS9" s="2863"/>
      <c r="AT9" s="3388"/>
      <c r="AU9" s="3388"/>
      <c r="AV9" s="3388"/>
      <c r="AW9" s="3392" t="str">
        <f>AX8&amp;"-"&amp;AZ8</f>
        <v>-</v>
      </c>
      <c r="AX9" s="3393"/>
      <c r="AY9" s="2863"/>
      <c r="AZ9" s="3393"/>
      <c r="BA9" s="2863"/>
      <c r="BB9" s="3388"/>
      <c r="BC9" s="3388"/>
      <c r="BD9" s="3388"/>
      <c r="BE9" s="3392" t="str">
        <f>BF8&amp;"-"&amp;BH8</f>
        <v>-</v>
      </c>
      <c r="BF9" s="3393"/>
      <c r="BG9" s="2863"/>
      <c r="BH9" s="3393"/>
      <c r="BI9" s="2863"/>
      <c r="BJ9" s="3388"/>
      <c r="BK9" s="3388"/>
      <c r="BL9" s="3388"/>
      <c r="BM9" s="3392" t="str">
        <f>BN8&amp;"-"&amp;BP8</f>
        <v>-</v>
      </c>
      <c r="BN9" s="3393"/>
      <c r="BO9" s="2863"/>
      <c r="BP9" s="3393"/>
      <c r="BQ9" s="2863"/>
      <c r="BR9" s="3388"/>
      <c r="BS9" s="3388"/>
      <c r="BT9" s="3388"/>
      <c r="BU9" s="3392" t="str">
        <f>BV8&amp;"-"&amp;BX8</f>
        <v>-</v>
      </c>
      <c r="BV9" s="3393"/>
      <c r="BW9" s="2863"/>
      <c r="BX9" s="3393"/>
      <c r="BY9" s="2863"/>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394"/>
      <c r="AM10" s="3395"/>
      <c r="AN10" s="3396"/>
      <c r="AO10" s="3397"/>
      <c r="AP10" s="3398"/>
      <c r="AQ10" s="3399"/>
      <c r="AR10" s="3400"/>
      <c r="AS10" s="3401"/>
      <c r="AT10" s="3402"/>
      <c r="AU10" s="3403"/>
      <c r="AV10" s="3404"/>
      <c r="AW10" s="3405"/>
      <c r="AX10" s="3406"/>
      <c r="AY10" s="3407"/>
      <c r="AZ10" s="3408"/>
      <c r="BA10" s="3409"/>
      <c r="BB10" s="3410"/>
      <c r="BC10" s="3411"/>
      <c r="BD10" s="3412"/>
      <c r="BE10" s="3413"/>
      <c r="BF10" s="3414"/>
      <c r="BG10" s="3415"/>
      <c r="BH10" s="3416"/>
      <c r="BI10" s="3417"/>
      <c r="BJ10" s="3418"/>
      <c r="BK10" s="3419"/>
      <c r="BL10" s="3420"/>
      <c r="BM10" s="3421"/>
      <c r="BN10" s="3422"/>
      <c r="BO10" s="3423"/>
      <c r="BP10" s="3424"/>
      <c r="BQ10" s="3425"/>
      <c r="BR10" s="3426"/>
      <c r="BS10" s="3427"/>
      <c r="BT10" s="3428"/>
      <c r="BU10" s="3429"/>
      <c r="BV10" s="3430"/>
      <c r="BW10" s="3431"/>
      <c r="BX10" s="3432"/>
      <c r="BY10" s="3433"/>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434"/>
      <c r="AM11" s="3435"/>
      <c r="AN11" s="3436"/>
      <c r="AO11" s="3437"/>
      <c r="AP11" s="3438"/>
      <c r="AQ11" s="3439"/>
      <c r="AR11" s="3440"/>
      <c r="AS11" s="3441"/>
      <c r="AT11" s="3442"/>
      <c r="AU11" s="3443"/>
      <c r="AV11" s="3444"/>
      <c r="AW11" s="3445"/>
      <c r="AX11" s="3446"/>
      <c r="AY11" s="3447"/>
      <c r="AZ11" s="3448"/>
      <c r="BA11" s="3449"/>
      <c r="BB11" s="3450"/>
      <c r="BC11" s="3451"/>
      <c r="BD11" s="3452"/>
      <c r="BE11" s="3453"/>
      <c r="BF11" s="3454"/>
      <c r="BG11" s="3455"/>
      <c r="BH11" s="3456"/>
      <c r="BI11" s="3457"/>
      <c r="BJ11" s="3458"/>
      <c r="BK11" s="3459"/>
      <c r="BL11" s="3460"/>
      <c r="BM11" s="3461"/>
      <c r="BN11" s="3462"/>
      <c r="BO11" s="3463"/>
      <c r="BP11" s="3464"/>
      <c r="BQ11" s="3465"/>
      <c r="BR11" s="3466"/>
      <c r="BS11" s="3467"/>
      <c r="BT11" s="3468"/>
      <c r="BU11" s="3469"/>
      <c r="BV11" s="3470"/>
      <c r="BW11" s="3471"/>
      <c r="BX11" s="3472"/>
      <c r="BY11" s="3473"/>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474"/>
      <c r="AM12" s="3475"/>
      <c r="AN12" s="3476"/>
      <c r="AO12" s="3477"/>
      <c r="AP12" s="3478"/>
      <c r="AQ12" s="3479"/>
      <c r="AR12" s="3480"/>
      <c r="AS12" s="3481"/>
      <c r="AT12" s="3482"/>
      <c r="AU12" s="3483"/>
      <c r="AV12" s="3484"/>
      <c r="AW12" s="3485"/>
      <c r="AX12" s="3486"/>
      <c r="AY12" s="3487"/>
      <c r="AZ12" s="3488"/>
      <c r="BA12" s="3489"/>
      <c r="BB12" s="3490"/>
      <c r="BC12" s="3491"/>
      <c r="BD12" s="3492"/>
      <c r="BE12" s="3493"/>
      <c r="BF12" s="3494"/>
      <c r="BG12" s="3495"/>
      <c r="BH12" s="3496"/>
      <c r="BI12" s="3497"/>
      <c r="BJ12" s="3498"/>
      <c r="BK12" s="3499"/>
      <c r="BL12" s="3500"/>
      <c r="BM12" s="3501"/>
      <c r="BN12" s="3502"/>
      <c r="BO12" s="3503"/>
      <c r="BP12" s="3504"/>
      <c r="BQ12" s="3505"/>
      <c r="BR12" s="3506"/>
      <c r="BS12" s="3507"/>
      <c r="BT12" s="3508"/>
      <c r="BU12" s="3509"/>
      <c r="BV12" s="3510"/>
      <c r="BW12" s="3511"/>
      <c r="BX12" s="3512"/>
      <c r="BY12" s="3513"/>
      <c r="BZ12" s="367"/>
      <c r="CA12" s="291"/>
      <c r="CC12" s="506"/>
      <c r="CD12" s="506" t="str">
        <f>IF(T12="","",T12)</f>
        <v>Добавить схему подключения</v>
      </c>
      <c r="CE12" s="506"/>
      <c r="CF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514"/>
      <c r="AM13" s="3514"/>
      <c r="AN13" s="3514"/>
      <c r="AO13" s="3514"/>
      <c r="AP13" s="3514"/>
      <c r="AQ13" s="3514"/>
      <c r="AR13" s="3514"/>
      <c r="AS13" s="3514"/>
      <c r="AT13" s="3514"/>
      <c r="AU13" s="3514"/>
      <c r="AV13" s="3514"/>
      <c r="AW13" s="3514"/>
      <c r="AX13" s="3514"/>
      <c r="AY13" s="3514"/>
      <c r="AZ13" s="3514"/>
      <c r="BA13" s="3514"/>
      <c r="BB13" s="3514"/>
      <c r="BC13" s="3514"/>
      <c r="BD13" s="3514"/>
      <c r="BE13" s="3514"/>
      <c r="BF13" s="3514"/>
      <c r="BG13" s="3514"/>
      <c r="BH13" s="3514"/>
      <c r="BI13" s="3514"/>
      <c r="BJ13" s="3514"/>
      <c r="BK13" s="3514"/>
      <c r="BL13" s="3514"/>
      <c r="BM13" s="3514"/>
      <c r="BN13" s="3514"/>
      <c r="BO13" s="3514"/>
      <c r="BP13" s="3514"/>
      <c r="BQ13" s="3514"/>
      <c r="BR13" s="3514"/>
      <c r="BS13" s="3514"/>
      <c r="BT13" s="3514"/>
      <c r="BU13" s="3514"/>
      <c r="BV13" s="3514"/>
      <c r="BW13" s="3514"/>
      <c r="BX13" s="3514"/>
      <c r="BY13" s="3514"/>
      <c r="BZ13" s="1350"/>
      <c r="CA13" s="1350"/>
      <c r="CC13" s="795"/>
      <c r="CD13" s="795" t="str">
        <f>IF(T13="","",T13)</f>
        <v>Добавить источник для дифференциации</v>
      </c>
      <c r="CE13" s="795"/>
      <c r="CF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515"/>
      <c r="AM14" s="3515"/>
      <c r="AN14" s="3515"/>
      <c r="AO14" s="3515"/>
      <c r="AP14" s="3515"/>
      <c r="AQ14" s="3515"/>
      <c r="AR14" s="3515"/>
      <c r="AS14" s="3515"/>
      <c r="AT14" s="3515"/>
      <c r="AU14" s="3515"/>
      <c r="AV14" s="3515"/>
      <c r="AW14" s="3515"/>
      <c r="AX14" s="3515"/>
      <c r="AY14" s="3515"/>
      <c r="AZ14" s="3515"/>
      <c r="BA14" s="3515"/>
      <c r="BB14" s="3515"/>
      <c r="BC14" s="3515"/>
      <c r="BD14" s="3515"/>
      <c r="BE14" s="3515"/>
      <c r="BF14" s="3515"/>
      <c r="BG14" s="3515"/>
      <c r="BH14" s="3515"/>
      <c r="BI14" s="3515"/>
      <c r="BJ14" s="3515"/>
      <c r="BK14" s="3515"/>
      <c r="BL14" s="3515"/>
      <c r="BM14" s="3515"/>
      <c r="BN14" s="3515"/>
      <c r="BO14" s="3515"/>
      <c r="BP14" s="3515"/>
      <c r="BQ14" s="3515"/>
      <c r="BR14" s="3515"/>
      <c r="BS14" s="3515"/>
      <c r="BT14" s="3515"/>
      <c r="BU14" s="3515"/>
      <c r="BV14" s="3515"/>
      <c r="BW14" s="3515"/>
      <c r="BX14" s="3515"/>
      <c r="BY14" s="3515"/>
      <c r="BZ14" s="1354"/>
      <c r="CA14" s="1354"/>
      <c r="CC14" s="795"/>
      <c r="CD14" s="795" t="str">
        <f>IF(T14="","",T14)</f>
        <v>Добавить централизованную систему для дифференциации</v>
      </c>
      <c r="CE14" s="795"/>
      <c r="CF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515"/>
      <c r="AM15" s="3515"/>
      <c r="AN15" s="3515"/>
      <c r="AO15" s="3515"/>
      <c r="AP15" s="3515"/>
      <c r="AQ15" s="3515"/>
      <c r="AR15" s="3515"/>
      <c r="AS15" s="3515"/>
      <c r="AT15" s="3515"/>
      <c r="AU15" s="3515"/>
      <c r="AV15" s="3515"/>
      <c r="AW15" s="3515"/>
      <c r="AX15" s="3515"/>
      <c r="AY15" s="3515"/>
      <c r="AZ15" s="3515"/>
      <c r="BA15" s="3515"/>
      <c r="BB15" s="3515"/>
      <c r="BC15" s="3515"/>
      <c r="BD15" s="3515"/>
      <c r="BE15" s="3515"/>
      <c r="BF15" s="3515"/>
      <c r="BG15" s="3515"/>
      <c r="BH15" s="3515"/>
      <c r="BI15" s="3515"/>
      <c r="BJ15" s="3515"/>
      <c r="BK15" s="3515"/>
      <c r="BL15" s="3515"/>
      <c r="BM15" s="3515"/>
      <c r="BN15" s="3515"/>
      <c r="BO15" s="3515"/>
      <c r="BP15" s="3515"/>
      <c r="BQ15" s="3515"/>
      <c r="BR15" s="3515"/>
      <c r="BS15" s="3515"/>
      <c r="BT15" s="3515"/>
      <c r="BU15" s="3515"/>
      <c r="BV15" s="3515"/>
      <c r="BW15" s="3515"/>
      <c r="BX15" s="3515"/>
      <c r="BY15" s="3515"/>
      <c r="BZ15" s="1354"/>
      <c r="CA15" s="1354"/>
      <c r="CC15" s="795"/>
      <c r="CD15" s="795" t="str">
        <f>IF(T15="","",T15)</f>
        <v>Добавить территорию для дифференциации</v>
      </c>
      <c r="CE15" s="795"/>
      <c r="CF15" s="795"/>
    </row>
    <row customHeight="1" ht="14.25" hidden="1">
      <c r="AC16" s="323"/>
      <c r="AK16" s="323"/>
      <c r="AL16" s="3377"/>
      <c r="AM16" s="3377"/>
      <c r="AN16" s="3377"/>
      <c r="AO16" s="3377"/>
      <c r="AP16" s="3377"/>
      <c r="AQ16" s="3377"/>
      <c r="AR16" s="3377"/>
      <c r="AS16" s="3377"/>
      <c r="AT16" s="3377"/>
      <c r="AU16" s="3377"/>
      <c r="AV16" s="3377"/>
      <c r="AW16" s="3377"/>
      <c r="AX16" s="3377"/>
      <c r="AY16" s="3377"/>
      <c r="AZ16" s="3377"/>
      <c r="BA16" s="3377"/>
      <c r="BB16" s="3377"/>
      <c r="BC16" s="3377"/>
      <c r="BD16" s="3377"/>
      <c r="BE16" s="3377"/>
      <c r="BF16" s="3377"/>
      <c r="BG16" s="3377"/>
      <c r="BH16" s="3377"/>
      <c r="BI16" s="3377"/>
      <c r="BJ16" s="3377"/>
      <c r="BK16" s="3377"/>
      <c r="BL16" s="3377"/>
      <c r="BM16" s="3377"/>
      <c r="BN16" s="3377"/>
      <c r="BO16" s="3377"/>
      <c r="BP16" s="3377"/>
      <c r="BQ16" s="3377"/>
      <c r="BR16" s="3377"/>
      <c r="BS16" s="3377"/>
      <c r="BT16" s="3377"/>
      <c r="BU16" s="3377"/>
      <c r="BV16" s="3377"/>
      <c r="BW16" s="3377"/>
      <c r="BX16" s="3377"/>
      <c r="BY16" s="3377"/>
    </row>
    <row customHeight="1" ht="14.25" hidden="1">
      <c r="AD17" s="1390"/>
      <c r="AE17" s="1390"/>
      <c r="AF17" s="1390"/>
      <c r="AG17" s="1391"/>
      <c r="AH17" s="2105"/>
      <c r="AI17" s="2104" t="s">
        <v>62</v>
      </c>
      <c r="AJ17" s="2105"/>
      <c r="AK17" s="2104" t="s">
        <v>62</v>
      </c>
      <c r="AL17" s="3377"/>
      <c r="AM17" s="3377"/>
      <c r="AN17" s="3377"/>
      <c r="AO17" s="3377"/>
      <c r="AP17" s="3377"/>
      <c r="AQ17" s="3377"/>
      <c r="AR17" s="3377"/>
      <c r="AS17" s="3377"/>
      <c r="AT17" s="3377"/>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7"/>
      <c r="BY17" s="3377"/>
    </row>
    <row customHeight="1" ht="14.25" hidden="1">
      <c r="AD18" s="1390"/>
      <c r="AE18" s="1390"/>
      <c r="AF18" s="1390"/>
      <c r="AG18" s="324" t="str">
        <f>AH17&amp;"-"&amp;AJ17</f>
        <v>-</v>
      </c>
      <c r="AH18" s="2104"/>
      <c r="AI18" s="2104"/>
      <c r="AJ18" s="2104"/>
      <c r="AK18" s="2104"/>
      <c r="AL18" s="3377"/>
      <c r="AM18" s="3377"/>
      <c r="AN18" s="3377"/>
      <c r="AO18" s="3377"/>
      <c r="AP18" s="3377"/>
      <c r="AQ18" s="3377"/>
      <c r="AR18" s="3377"/>
      <c r="AS18" s="3377"/>
      <c r="AT18" s="3377"/>
      <c r="AU18" s="3377"/>
      <c r="AV18" s="3377"/>
      <c r="AW18" s="3377"/>
      <c r="AX18" s="3377"/>
      <c r="AY18" s="3377"/>
      <c r="AZ18" s="3377"/>
      <c r="BA18" s="3377"/>
      <c r="BB18" s="3377"/>
      <c r="BC18" s="3377"/>
      <c r="BD18" s="3377"/>
      <c r="BE18" s="3377"/>
      <c r="BF18" s="3377"/>
      <c r="BG18" s="3377"/>
      <c r="BH18" s="3377"/>
      <c r="BI18" s="3377"/>
      <c r="BJ18" s="3377"/>
      <c r="BK18" s="3377"/>
      <c r="BL18" s="3377"/>
      <c r="BM18" s="3377"/>
      <c r="BN18" s="3377"/>
      <c r="BO18" s="3377"/>
      <c r="BP18" s="3377"/>
      <c r="BQ18" s="3377"/>
      <c r="BR18" s="3377"/>
      <c r="BS18" s="3377"/>
      <c r="BT18" s="3377"/>
      <c r="BU18" s="3377"/>
      <c r="BV18" s="3377"/>
      <c r="BW18" s="3377"/>
      <c r="BX18" s="3377"/>
      <c r="BY18" s="3377"/>
    </row>
    <row customHeight="1" ht="14.25" hidden="1">
      <c r="AK19" s="323"/>
      <c r="AL19" s="3377"/>
      <c r="AM19" s="3377"/>
      <c r="AN19" s="3377"/>
      <c r="AO19" s="3377"/>
      <c r="AP19" s="3377"/>
      <c r="AQ19" s="3377"/>
      <c r="AR19" s="3377"/>
      <c r="AS19" s="3377"/>
      <c r="AT19" s="3377"/>
      <c r="AU19" s="3377"/>
      <c r="AV19" s="3377"/>
      <c r="AW19" s="3377"/>
      <c r="AX19" s="3377"/>
      <c r="AY19" s="3377"/>
      <c r="AZ19" s="3377"/>
      <c r="BA19" s="3377"/>
      <c r="BB19" s="3377"/>
      <c r="BC19" s="3377"/>
      <c r="BD19" s="3377"/>
      <c r="BE19" s="3377"/>
      <c r="BF19" s="3377"/>
      <c r="BG19" s="3377"/>
      <c r="BH19" s="3377"/>
      <c r="BI19" s="3377"/>
      <c r="BJ19" s="3377"/>
      <c r="BK19" s="3377"/>
      <c r="BL19" s="3377"/>
      <c r="BM19" s="3377"/>
      <c r="BN19" s="3377"/>
      <c r="BO19" s="3377"/>
      <c r="BP19" s="3377"/>
      <c r="BQ19" s="3377"/>
      <c r="BR19" s="3377"/>
      <c r="BS19" s="3377"/>
      <c r="BT19" s="3377"/>
      <c r="BU19" s="3377"/>
      <c r="BV19" s="3377"/>
      <c r="BW19" s="3377"/>
      <c r="BX19" s="3377"/>
      <c r="BY19" s="3377"/>
    </row>
    <row s="3296" customFormat="1" customHeight="1" ht="22.5" hidden="1">
      <c r="L20" s="1359"/>
      <c r="M20" s="1392"/>
      <c r="N20" s="1392"/>
      <c r="O20" s="1397" t="s">
        <v>408</v>
      </c>
      <c r="P20" s="1392"/>
      <c r="Q20" s="1401"/>
      <c r="R20" s="1401"/>
      <c r="S20" s="735"/>
      <c r="Z20" s="1397"/>
      <c r="AB20" s="1397"/>
      <c r="AC20" s="1396"/>
      <c r="AH20" s="1397"/>
      <c r="AJ20" s="1397"/>
      <c r="AK20" s="1396"/>
      <c r="AL20" s="3516"/>
      <c r="AM20" s="3516"/>
      <c r="AN20" s="3516"/>
      <c r="AO20" s="3516"/>
      <c r="AP20" s="3517"/>
      <c r="AQ20" s="3516"/>
      <c r="AR20" s="3517"/>
      <c r="AS20" s="3516"/>
      <c r="AT20" s="3516"/>
      <c r="AU20" s="3516"/>
      <c r="AV20" s="3516"/>
      <c r="AW20" s="3516"/>
      <c r="AX20" s="3517"/>
      <c r="AY20" s="3516"/>
      <c r="AZ20" s="3517"/>
      <c r="BA20" s="3516"/>
      <c r="BB20" s="3516"/>
      <c r="BC20" s="3516"/>
      <c r="BD20" s="3516"/>
      <c r="BE20" s="3516"/>
      <c r="BF20" s="3517"/>
      <c r="BG20" s="3516"/>
      <c r="BH20" s="3517"/>
      <c r="BI20" s="3516"/>
      <c r="BJ20" s="3516"/>
      <c r="BK20" s="3516"/>
      <c r="BL20" s="3516"/>
      <c r="BM20" s="3516"/>
      <c r="BN20" s="3517"/>
      <c r="BO20" s="3516"/>
      <c r="BP20" s="3517"/>
      <c r="BQ20" s="3516"/>
      <c r="BR20" s="3516"/>
      <c r="BS20" s="3516"/>
      <c r="BT20" s="3516"/>
      <c r="BU20" s="3516"/>
      <c r="BV20" s="3517"/>
      <c r="BW20" s="3516"/>
      <c r="BX20" s="3517"/>
      <c r="BY20" s="3516"/>
      <c r="CB20" s="517"/>
      <c r="CC20" s="517"/>
      <c r="CD20" s="517"/>
      <c r="CE20" s="517"/>
      <c r="CF20" s="517"/>
    </row>
    <row s="3296" customFormat="1" customHeight="1" ht="14.25" hidden="1">
      <c r="L21" s="1359"/>
      <c r="M21" s="1392"/>
      <c r="N21" s="1392"/>
      <c r="O21" s="1392"/>
      <c r="P21" s="1392"/>
      <c r="Q21" s="1401"/>
      <c r="R21" s="1401"/>
      <c r="S21" s="735"/>
      <c r="AC21" s="1396"/>
      <c r="AK21" s="1396"/>
      <c r="AL21" s="3516"/>
      <c r="AM21" s="3516"/>
      <c r="AN21" s="3516"/>
      <c r="AO21" s="3516"/>
      <c r="AP21" s="3516"/>
      <c r="AQ21" s="3516"/>
      <c r="AR21" s="3516"/>
      <c r="AS21" s="3516"/>
      <c r="AT21" s="3516"/>
      <c r="AU21" s="3516"/>
      <c r="AV21" s="3516"/>
      <c r="AW21" s="3516"/>
      <c r="AX21" s="3516"/>
      <c r="AY21" s="3516"/>
      <c r="AZ21" s="3516"/>
      <c r="BA21" s="3516"/>
      <c r="BB21" s="3516"/>
      <c r="BC21" s="3516"/>
      <c r="BD21" s="3516"/>
      <c r="BE21" s="3516"/>
      <c r="BF21" s="3516"/>
      <c r="BG21" s="3516"/>
      <c r="BH21" s="3516"/>
      <c r="BI21" s="3516"/>
      <c r="BJ21" s="3516"/>
      <c r="BK21" s="3516"/>
      <c r="BL21" s="3516"/>
      <c r="BM21" s="3516"/>
      <c r="BN21" s="3516"/>
      <c r="BO21" s="3516"/>
      <c r="BP21" s="3516"/>
      <c r="BQ21" s="3516"/>
      <c r="BR21" s="3516"/>
      <c r="BS21" s="3516"/>
      <c r="BT21" s="3516"/>
      <c r="BU21" s="3516"/>
      <c r="BV21" s="3516"/>
      <c r="BW21" s="3516"/>
      <c r="BX21" s="3516"/>
      <c r="BY21" s="3516"/>
      <c r="CB21" s="517"/>
      <c r="CC21" s="517"/>
      <c r="CD21" s="517"/>
      <c r="CE21" s="517"/>
      <c r="CF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16"/>
      <c r="AM22" s="3516"/>
      <c r="AN22" s="3516"/>
      <c r="AO22" s="3516"/>
      <c r="AP22" s="3516"/>
      <c r="AQ22" s="3518" t="s">
        <v>411</v>
      </c>
      <c r="AR22" s="3516"/>
      <c r="AS22" s="3518" t="s">
        <v>412</v>
      </c>
      <c r="AT22" s="3516"/>
      <c r="AU22" s="3516"/>
      <c r="AV22" s="3516"/>
      <c r="AW22" s="3516"/>
      <c r="AX22" s="3516"/>
      <c r="AY22" s="3518" t="s">
        <v>411</v>
      </c>
      <c r="AZ22" s="3516"/>
      <c r="BA22" s="3518" t="s">
        <v>412</v>
      </c>
      <c r="BB22" s="3516"/>
      <c r="BC22" s="3516"/>
      <c r="BD22" s="3516"/>
      <c r="BE22" s="3516"/>
      <c r="BF22" s="3516"/>
      <c r="BG22" s="3518" t="s">
        <v>411</v>
      </c>
      <c r="BH22" s="3516"/>
      <c r="BI22" s="3518" t="s">
        <v>412</v>
      </c>
      <c r="BJ22" s="3516"/>
      <c r="BK22" s="3516"/>
      <c r="BL22" s="3516"/>
      <c r="BM22" s="3516"/>
      <c r="BN22" s="3516"/>
      <c r="BO22" s="3518" t="s">
        <v>411</v>
      </c>
      <c r="BP22" s="3516"/>
      <c r="BQ22" s="3518" t="s">
        <v>412</v>
      </c>
      <c r="BR22" s="3516"/>
      <c r="BS22" s="3516"/>
      <c r="BT22" s="3516"/>
      <c r="BU22" s="3516"/>
      <c r="BV22" s="3516"/>
      <c r="BW22" s="3518" t="s">
        <v>411</v>
      </c>
      <c r="BX22" s="3516"/>
      <c r="BY22" s="3518" t="s">
        <v>412</v>
      </c>
      <c r="CB22" s="517"/>
      <c r="CC22" s="517"/>
      <c r="CD22" s="517"/>
      <c r="CE22" s="517"/>
      <c r="CF22" s="517"/>
    </row>
    <row customHeight="1" ht="14.25" hidden="1">
      <c r="O23" s="1394"/>
      <c r="AL23" s="3377"/>
      <c r="AM23" s="3377"/>
      <c r="AN23" s="3377"/>
      <c r="AO23" s="3377"/>
      <c r="AP23" s="3377"/>
      <c r="AQ23" s="3377"/>
      <c r="AR23" s="3377"/>
      <c r="AS23" s="3377"/>
      <c r="AT23" s="3377"/>
      <c r="AU23" s="3377"/>
      <c r="AV23" s="3377"/>
      <c r="AW23" s="3377"/>
      <c r="AX23" s="3377"/>
      <c r="AY23" s="3377"/>
      <c r="AZ23" s="3377"/>
      <c r="BA23" s="3377"/>
      <c r="BB23" s="3377"/>
      <c r="BC23" s="3377"/>
      <c r="BD23" s="3377"/>
      <c r="BE23" s="3377"/>
      <c r="BF23" s="3377"/>
      <c r="BG23" s="3377"/>
      <c r="BH23" s="3377"/>
      <c r="BI23" s="3377"/>
      <c r="BJ23" s="3377"/>
      <c r="BK23" s="3377"/>
      <c r="BL23" s="3377"/>
      <c r="BM23" s="3377"/>
      <c r="BN23" s="3377"/>
      <c r="BO23" s="3377"/>
      <c r="BP23" s="3377"/>
      <c r="BQ23" s="3377"/>
      <c r="BR23" s="3377"/>
      <c r="BS23" s="3377"/>
      <c r="BT23" s="3377"/>
      <c r="BU23" s="3377"/>
      <c r="BV23" s="3377"/>
      <c r="BW23" s="3377"/>
      <c r="BX23" s="3377"/>
      <c r="BY23" s="3377"/>
    </row>
    <row customHeight="1" ht="14.25" hidden="1">
      <c r="O24" s="1394"/>
      <c r="AL24" s="3377"/>
      <c r="AM24" s="3377"/>
      <c r="AN24" s="3377"/>
      <c r="AO24" s="3377"/>
      <c r="AP24" s="3377"/>
      <c r="AQ24" s="3377"/>
      <c r="AR24" s="3377"/>
      <c r="AS24" s="3377"/>
      <c r="AT24" s="3377"/>
      <c r="AU24" s="3377"/>
      <c r="AV24" s="3377"/>
      <c r="AW24" s="3377"/>
      <c r="AX24" s="3377"/>
      <c r="AY24" s="3377"/>
      <c r="AZ24" s="3377"/>
      <c r="BA24" s="3377"/>
      <c r="BB24" s="3377"/>
      <c r="BC24" s="3377"/>
      <c r="BD24" s="3377"/>
      <c r="BE24" s="3377"/>
      <c r="BF24" s="3377"/>
      <c r="BG24" s="3377"/>
      <c r="BH24" s="3377"/>
      <c r="BI24" s="3377"/>
      <c r="BJ24" s="3377"/>
      <c r="BK24" s="3377"/>
      <c r="BL24" s="3377"/>
      <c r="BM24" s="3377"/>
      <c r="BN24" s="3377"/>
      <c r="BO24" s="3377"/>
      <c r="BP24" s="3377"/>
      <c r="BQ24" s="3377"/>
      <c r="BR24" s="3377"/>
      <c r="BS24" s="3377"/>
      <c r="BT24" s="3377"/>
      <c r="BU24" s="3377"/>
      <c r="BV24" s="3377"/>
      <c r="BW24" s="3377"/>
      <c r="BX24" s="3377"/>
      <c r="BY24" s="3377"/>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7"/>
      <c r="AM25" s="3377"/>
      <c r="AN25" s="3377"/>
      <c r="AO25" s="3377"/>
      <c r="AP25" s="3377"/>
      <c r="AQ25" s="3377"/>
      <c r="AR25" s="3377"/>
      <c r="AS25" s="3377"/>
      <c r="AT25" s="3377"/>
      <c r="AU25" s="3377"/>
      <c r="AV25" s="3377"/>
      <c r="AW25" s="3377"/>
      <c r="AX25" s="3377"/>
      <c r="AY25" s="3377"/>
      <c r="AZ25" s="3377"/>
      <c r="BA25" s="3377"/>
      <c r="BB25" s="3377"/>
      <c r="BC25" s="3377"/>
      <c r="BD25" s="3377"/>
      <c r="BE25" s="3377"/>
      <c r="BF25" s="3377"/>
      <c r="BG25" s="3377"/>
      <c r="BH25" s="3377"/>
      <c r="BI25" s="3377"/>
      <c r="BJ25" s="3377"/>
      <c r="BK25" s="3377"/>
      <c r="BL25" s="3377"/>
      <c r="BM25" s="3377"/>
      <c r="BN25" s="3377"/>
      <c r="BO25" s="3377"/>
      <c r="BP25" s="3377"/>
      <c r="BQ25" s="3377"/>
      <c r="BR25" s="3377"/>
      <c r="BS25" s="3377"/>
      <c r="BT25" s="3377"/>
      <c r="BU25" s="3377"/>
      <c r="BV25" s="3377"/>
      <c r="BW25" s="3377"/>
      <c r="BX25" s="3377"/>
      <c r="BY25" s="3377"/>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19"/>
      <c r="AM26" s="3519"/>
      <c r="AN26" s="3519"/>
      <c r="AO26" s="3519"/>
      <c r="AP26" s="3519"/>
      <c r="AQ26" s="3519"/>
      <c r="AR26" s="3519"/>
      <c r="AS26" s="3519"/>
      <c r="AT26" s="3519"/>
      <c r="AU26" s="3519"/>
      <c r="AV26" s="3519"/>
      <c r="AW26" s="3519"/>
      <c r="AX26" s="3519"/>
      <c r="AY26" s="3519"/>
      <c r="AZ26" s="3519"/>
      <c r="BA26" s="3519"/>
      <c r="BB26" s="3519"/>
      <c r="BC26" s="3519"/>
      <c r="BD26" s="3519"/>
      <c r="BE26" s="3519"/>
      <c r="BF26" s="3519"/>
      <c r="BG26" s="3519"/>
      <c r="BH26" s="3519"/>
      <c r="BI26" s="3519"/>
      <c r="BJ26" s="3519"/>
      <c r="BK26" s="3519"/>
      <c r="BL26" s="3519"/>
      <c r="BM26" s="3519"/>
      <c r="BN26" s="3519"/>
      <c r="BO26" s="3519"/>
      <c r="BP26" s="3519"/>
      <c r="BQ26" s="3519"/>
      <c r="BR26" s="3519"/>
      <c r="BS26" s="3519"/>
      <c r="BT26" s="3519"/>
      <c r="BU26" s="3519"/>
      <c r="BV26" s="3519"/>
      <c r="BW26" s="3519"/>
      <c r="BX26" s="3519"/>
      <c r="BY26" s="3519"/>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c r="AL27" s="3520"/>
      <c r="AM27" s="3520"/>
      <c r="AN27" s="3520"/>
      <c r="AO27" s="3520"/>
      <c r="AP27" s="3520"/>
      <c r="AQ27" s="3520"/>
      <c r="AR27" s="3520"/>
      <c r="AS27" s="3520"/>
      <c r="AT27" s="3520"/>
      <c r="AU27" s="3520"/>
      <c r="AV27" s="3520"/>
      <c r="AW27" s="3520"/>
      <c r="AX27" s="3520"/>
      <c r="AY27" s="3520"/>
      <c r="AZ27" s="3520"/>
      <c r="BA27" s="3520"/>
      <c r="BB27" s="3520"/>
      <c r="BC27" s="3520"/>
      <c r="BD27" s="3520"/>
      <c r="BE27" s="3520"/>
      <c r="BF27" s="3520"/>
      <c r="BG27" s="3520"/>
      <c r="BH27" s="3520"/>
      <c r="BI27" s="3520"/>
      <c r="BJ27" s="3520"/>
      <c r="BK27" s="3520"/>
      <c r="BL27" s="3520"/>
      <c r="BM27" s="3520"/>
      <c r="BN27" s="3520"/>
      <c r="BO27" s="3520"/>
      <c r="BP27" s="3520"/>
      <c r="BQ27" s="3520"/>
      <c r="BR27" s="3520"/>
      <c r="BS27" s="3520"/>
      <c r="BT27" s="3520"/>
      <c r="BU27" s="3520"/>
      <c r="BV27" s="3520"/>
      <c r="BW27" s="3520"/>
      <c r="BX27" s="3520"/>
      <c r="BY27" s="352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1"/>
      <c r="AM28" s="3521"/>
      <c r="AN28" s="3521"/>
      <c r="AO28" s="3521"/>
      <c r="AP28" s="3521"/>
      <c r="AQ28" s="3521"/>
      <c r="AR28" s="3521"/>
      <c r="AS28" s="3521"/>
      <c r="AT28" s="3521"/>
      <c r="AU28" s="3521"/>
      <c r="AV28" s="3521"/>
      <c r="AW28" s="3521"/>
      <c r="AX28" s="3521"/>
      <c r="AY28" s="3521"/>
      <c r="AZ28" s="3521"/>
      <c r="BA28" s="3521"/>
      <c r="BB28" s="3521"/>
      <c r="BC28" s="3521"/>
      <c r="BD28" s="3521"/>
      <c r="BE28" s="3521"/>
      <c r="BF28" s="3521"/>
      <c r="BG28" s="3521"/>
      <c r="BH28" s="3521"/>
      <c r="BI28" s="3521"/>
      <c r="BJ28" s="3521"/>
      <c r="BK28" s="3521"/>
      <c r="BL28" s="3521"/>
      <c r="BM28" s="3521"/>
      <c r="BN28" s="3521"/>
      <c r="BO28" s="3521"/>
      <c r="BP28" s="3521"/>
      <c r="BQ28" s="3521"/>
      <c r="BR28" s="3521"/>
      <c r="BS28" s="3521"/>
      <c r="BT28" s="3521"/>
      <c r="BU28" s="3521"/>
      <c r="BV28" s="3521"/>
      <c r="BW28" s="3521"/>
      <c r="BX28" s="3521"/>
      <c r="BY28" s="3521"/>
      <c r="BZ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522" t="str">
        <f>IF(TITLE_NAME_OR_PR_CHANGE="",IF(TITLE_NAME_OR_PR="","",TITLE_NAME_OR_PR),TITLE_NAME_OR_PR_CHANGE)</f>
        <v>Региональная служба по тарифам Ростовской области</v>
      </c>
      <c r="AM29" s="3522"/>
      <c r="AN29" s="3522"/>
      <c r="AO29" s="3522"/>
      <c r="AP29" s="3522"/>
      <c r="AQ29" s="3522"/>
      <c r="AR29" s="3522"/>
      <c r="AS29" s="3377"/>
      <c r="AT29" s="3522" t="str">
        <f>IF(TITLE_NAME_OR_PR_CHANGE="",IF(TITLE_NAME_OR_PR="","",TITLE_NAME_OR_PR),TITLE_NAME_OR_PR_CHANGE)</f>
        <v>Региональная служба по тарифам Ростовской области</v>
      </c>
      <c r="AU29" s="3522"/>
      <c r="AV29" s="3522"/>
      <c r="AW29" s="3522"/>
      <c r="AX29" s="3522"/>
      <c r="AY29" s="3522"/>
      <c r="AZ29" s="3522"/>
      <c r="BA29" s="3377"/>
      <c r="BB29" s="3522" t="str">
        <f>IF(TITLE_NAME_OR_PR_CHANGE="",IF(TITLE_NAME_OR_PR="","",TITLE_NAME_OR_PR),TITLE_NAME_OR_PR_CHANGE)</f>
        <v>Региональная служба по тарифам Ростовской области</v>
      </c>
      <c r="BC29" s="3522"/>
      <c r="BD29" s="3522"/>
      <c r="BE29" s="3522"/>
      <c r="BF29" s="3522"/>
      <c r="BG29" s="3522"/>
      <c r="BH29" s="3522"/>
      <c r="BI29" s="3377"/>
      <c r="BJ29" s="3522" t="str">
        <f>IF(TITLE_NAME_OR_PR_CHANGE="",IF(TITLE_NAME_OR_PR="","",TITLE_NAME_OR_PR),TITLE_NAME_OR_PR_CHANGE)</f>
        <v>Региональная служба по тарифам Ростовской области</v>
      </c>
      <c r="BK29" s="3522"/>
      <c r="BL29" s="3522"/>
      <c r="BM29" s="3522"/>
      <c r="BN29" s="3522"/>
      <c r="BO29" s="3522"/>
      <c r="BP29" s="3522"/>
      <c r="BQ29" s="3377"/>
      <c r="BR29" s="3522" t="str">
        <f>IF(TITLE_NAME_OR_PR_CHANGE="",IF(TITLE_NAME_OR_PR="","",TITLE_NAME_OR_PR),TITLE_NAME_OR_PR_CHANGE)</f>
        <v>Региональная служба по тарифам Ростовской области</v>
      </c>
      <c r="BS29" s="3522"/>
      <c r="BT29" s="3522"/>
      <c r="BU29" s="3522"/>
      <c r="BV29" s="3522"/>
      <c r="BW29" s="3522"/>
      <c r="BX29" s="3522"/>
      <c r="BY29" s="3377"/>
      <c r="BZ29" s="322"/>
      <c r="CA29" s="268"/>
      <c r="CB29" s="368"/>
      <c r="CC29" s="368"/>
      <c r="CD29" s="368"/>
      <c r="CE29" s="368"/>
      <c r="CF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523" t="str">
        <f>IF(TITLE_DATE_PR_CHANGE="",IF(TITLE_DATE_PR="","",TITLE_DATE_PR),TITLE_DATE_PR_CHANGE)</f>
        <v>45468.355092592596</v>
      </c>
      <c r="AM30" s="3523"/>
      <c r="AN30" s="3523"/>
      <c r="AO30" s="3523"/>
      <c r="AP30" s="3523"/>
      <c r="AQ30" s="3523"/>
      <c r="AR30" s="3523"/>
      <c r="AS30" s="3377"/>
      <c r="AT30" s="3523" t="str">
        <f>IF(TITLE_DATE_PR_CHANGE="",IF(TITLE_DATE_PR="","",TITLE_DATE_PR),TITLE_DATE_PR_CHANGE)</f>
        <v>45468.355092592596</v>
      </c>
      <c r="AU30" s="3523"/>
      <c r="AV30" s="3523"/>
      <c r="AW30" s="3523"/>
      <c r="AX30" s="3523"/>
      <c r="AY30" s="3523"/>
      <c r="AZ30" s="3523"/>
      <c r="BA30" s="3377"/>
      <c r="BB30" s="3523" t="str">
        <f>IF(TITLE_DATE_PR_CHANGE="",IF(TITLE_DATE_PR="","",TITLE_DATE_PR),TITLE_DATE_PR_CHANGE)</f>
        <v>45468.355092592596</v>
      </c>
      <c r="BC30" s="3523"/>
      <c r="BD30" s="3523"/>
      <c r="BE30" s="3523"/>
      <c r="BF30" s="3523"/>
      <c r="BG30" s="3523"/>
      <c r="BH30" s="3523"/>
      <c r="BI30" s="3377"/>
      <c r="BJ30" s="3523" t="str">
        <f>IF(TITLE_DATE_PR_CHANGE="",IF(TITLE_DATE_PR="","",TITLE_DATE_PR),TITLE_DATE_PR_CHANGE)</f>
        <v>45468.355092592596</v>
      </c>
      <c r="BK30" s="3523"/>
      <c r="BL30" s="3523"/>
      <c r="BM30" s="3523"/>
      <c r="BN30" s="3523"/>
      <c r="BO30" s="3523"/>
      <c r="BP30" s="3523"/>
      <c r="BQ30" s="3377"/>
      <c r="BR30" s="3523" t="str">
        <f>IF(TITLE_DATE_PR_CHANGE="",IF(TITLE_DATE_PR="","",TITLE_DATE_PR),TITLE_DATE_PR_CHANGE)</f>
        <v>45468.355092592596</v>
      </c>
      <c r="BS30" s="3523"/>
      <c r="BT30" s="3523"/>
      <c r="BU30" s="3523"/>
      <c r="BV30" s="3523"/>
      <c r="BW30" s="3523"/>
      <c r="BX30" s="3523"/>
      <c r="BY30" s="3377"/>
      <c r="BZ30" s="322"/>
      <c r="CA30" s="268"/>
      <c r="CB30" s="368"/>
      <c r="CC30" s="368"/>
      <c r="CD30" s="368"/>
      <c r="CE30" s="368"/>
      <c r="CF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522" t="str">
        <f>IF(TITLE_NUMBER_PR_CHANGE="",IF(TITLE_NUMBER_PR="","",TITLE_NUMBER_PR),TITLE_NUMBER_PR_CHANGE)</f>
        <v>81</v>
      </c>
      <c r="AM31" s="3522"/>
      <c r="AN31" s="3522"/>
      <c r="AO31" s="3522"/>
      <c r="AP31" s="3522"/>
      <c r="AQ31" s="3522"/>
      <c r="AR31" s="3522"/>
      <c r="AS31" s="3377"/>
      <c r="AT31" s="3522" t="str">
        <f>IF(TITLE_NUMBER_PR_CHANGE="",IF(TITLE_NUMBER_PR="","",TITLE_NUMBER_PR),TITLE_NUMBER_PR_CHANGE)</f>
        <v>81</v>
      </c>
      <c r="AU31" s="3522"/>
      <c r="AV31" s="3522"/>
      <c r="AW31" s="3522"/>
      <c r="AX31" s="3522"/>
      <c r="AY31" s="3522"/>
      <c r="AZ31" s="3522"/>
      <c r="BA31" s="3377"/>
      <c r="BB31" s="3522" t="str">
        <f>IF(TITLE_NUMBER_PR_CHANGE="",IF(TITLE_NUMBER_PR="","",TITLE_NUMBER_PR),TITLE_NUMBER_PR_CHANGE)</f>
        <v>81</v>
      </c>
      <c r="BC31" s="3522"/>
      <c r="BD31" s="3522"/>
      <c r="BE31" s="3522"/>
      <c r="BF31" s="3522"/>
      <c r="BG31" s="3522"/>
      <c r="BH31" s="3522"/>
      <c r="BI31" s="3377"/>
      <c r="BJ31" s="3522" t="str">
        <f>IF(TITLE_NUMBER_PR_CHANGE="",IF(TITLE_NUMBER_PR="","",TITLE_NUMBER_PR),TITLE_NUMBER_PR_CHANGE)</f>
        <v>81</v>
      </c>
      <c r="BK31" s="3522"/>
      <c r="BL31" s="3522"/>
      <c r="BM31" s="3522"/>
      <c r="BN31" s="3522"/>
      <c r="BO31" s="3522"/>
      <c r="BP31" s="3522"/>
      <c r="BQ31" s="3377"/>
      <c r="BR31" s="3522" t="str">
        <f>IF(TITLE_NUMBER_PR_CHANGE="",IF(TITLE_NUMBER_PR="","",TITLE_NUMBER_PR),TITLE_NUMBER_PR_CHANGE)</f>
        <v>81</v>
      </c>
      <c r="BS31" s="3522"/>
      <c r="BT31" s="3522"/>
      <c r="BU31" s="3522"/>
      <c r="BV31" s="3522"/>
      <c r="BW31" s="3522"/>
      <c r="BX31" s="3522"/>
      <c r="BY31" s="3377"/>
      <c r="BZ31" s="322"/>
      <c r="CA31" s="268"/>
      <c r="CB31" s="368"/>
      <c r="CC31" s="368"/>
      <c r="CD31" s="368"/>
      <c r="CE31" s="368"/>
      <c r="CF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522" t="str">
        <f>IF(TITLE_IST_PUB_CHANGE="",IF(TITLE_IST_PUB="","",TITLE_IST_PUB),TITLE_IST_PUB_CHANGE)</f>
        <v>https://rst.donland.ru</v>
      </c>
      <c r="AM32" s="3522"/>
      <c r="AN32" s="3522"/>
      <c r="AO32" s="3522"/>
      <c r="AP32" s="3522"/>
      <c r="AQ32" s="3522"/>
      <c r="AR32" s="3522"/>
      <c r="AS32" s="3377"/>
      <c r="AT32" s="3522" t="str">
        <f>IF(TITLE_IST_PUB_CHANGE="",IF(TITLE_IST_PUB="","",TITLE_IST_PUB),TITLE_IST_PUB_CHANGE)</f>
        <v>https://rst.donland.ru</v>
      </c>
      <c r="AU32" s="3522"/>
      <c r="AV32" s="3522"/>
      <c r="AW32" s="3522"/>
      <c r="AX32" s="3522"/>
      <c r="AY32" s="3522"/>
      <c r="AZ32" s="3522"/>
      <c r="BA32" s="3377"/>
      <c r="BB32" s="3522" t="str">
        <f>IF(TITLE_IST_PUB_CHANGE="",IF(TITLE_IST_PUB="","",TITLE_IST_PUB),TITLE_IST_PUB_CHANGE)</f>
        <v>https://rst.donland.ru</v>
      </c>
      <c r="BC32" s="3522"/>
      <c r="BD32" s="3522"/>
      <c r="BE32" s="3522"/>
      <c r="BF32" s="3522"/>
      <c r="BG32" s="3522"/>
      <c r="BH32" s="3522"/>
      <c r="BI32" s="3377"/>
      <c r="BJ32" s="3522" t="str">
        <f>IF(TITLE_IST_PUB_CHANGE="",IF(TITLE_IST_PUB="","",TITLE_IST_PUB),TITLE_IST_PUB_CHANGE)</f>
        <v>https://rst.donland.ru</v>
      </c>
      <c r="BK32" s="3522"/>
      <c r="BL32" s="3522"/>
      <c r="BM32" s="3522"/>
      <c r="BN32" s="3522"/>
      <c r="BO32" s="3522"/>
      <c r="BP32" s="3522"/>
      <c r="BQ32" s="3377"/>
      <c r="BR32" s="3522" t="str">
        <f>IF(TITLE_IST_PUB_CHANGE="",IF(TITLE_IST_PUB="","",TITLE_IST_PUB),TITLE_IST_PUB_CHANGE)</f>
        <v>https://rst.donland.ru</v>
      </c>
      <c r="BS32" s="3522"/>
      <c r="BT32" s="3522"/>
      <c r="BU32" s="3522"/>
      <c r="BV32" s="3522"/>
      <c r="BW32" s="3522"/>
      <c r="BX32" s="3522"/>
      <c r="BY32" s="3377"/>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1"/>
      <c r="AM33" s="3521"/>
      <c r="AN33" s="3521"/>
      <c r="AO33" s="3521"/>
      <c r="AP33" s="3521"/>
      <c r="AQ33" s="3521"/>
      <c r="AR33" s="3521"/>
      <c r="AS33" s="3521"/>
      <c r="AT33" s="3521"/>
      <c r="AU33" s="3521"/>
      <c r="AV33" s="3521"/>
      <c r="AW33" s="3521"/>
      <c r="AX33" s="3521"/>
      <c r="AY33" s="3521"/>
      <c r="AZ33" s="3521"/>
      <c r="BA33" s="3521"/>
      <c r="BB33" s="3521"/>
      <c r="BC33" s="3521"/>
      <c r="BD33" s="3521"/>
      <c r="BE33" s="3521"/>
      <c r="BF33" s="3521"/>
      <c r="BG33" s="3521"/>
      <c r="BH33" s="3521"/>
      <c r="BI33" s="3521"/>
      <c r="BJ33" s="3521"/>
      <c r="BK33" s="3521"/>
      <c r="BL33" s="3521"/>
      <c r="BM33" s="3521"/>
      <c r="BN33" s="3521"/>
      <c r="BO33" s="3521"/>
      <c r="BP33" s="3521"/>
      <c r="BQ33" s="3521"/>
      <c r="BR33" s="3521"/>
      <c r="BS33" s="3521"/>
      <c r="BT33" s="3521"/>
      <c r="BU33" s="3521"/>
      <c r="BV33" s="3521"/>
      <c r="BW33" s="3521"/>
      <c r="BX33" s="3521"/>
      <c r="BY33" s="3521"/>
      <c r="BZ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523" t="str">
        <f>IF(TITLE_DATE_PR_CHANGE="",IF(TITLE_DATE_PR="","",TITLE_DATE_PR),TITLE_DATE_PR_CHANGE)</f>
        <v>45468.355092592596</v>
      </c>
      <c r="AM34" s="3523"/>
      <c r="AN34" s="3523"/>
      <c r="AO34" s="3523"/>
      <c r="AP34" s="3523"/>
      <c r="AQ34" s="3523"/>
      <c r="AR34" s="3523"/>
      <c r="AS34" s="3377"/>
      <c r="AT34" s="3523" t="str">
        <f>IF(TITLE_DATE_PR_CHANGE="",IF(TITLE_DATE_PR="","",TITLE_DATE_PR),TITLE_DATE_PR_CHANGE)</f>
        <v>45468.355092592596</v>
      </c>
      <c r="AU34" s="3523"/>
      <c r="AV34" s="3523"/>
      <c r="AW34" s="3523"/>
      <c r="AX34" s="3523"/>
      <c r="AY34" s="3523"/>
      <c r="AZ34" s="3523"/>
      <c r="BA34" s="3377"/>
      <c r="BB34" s="3523" t="str">
        <f>IF(TITLE_DATE_PR_CHANGE="",IF(TITLE_DATE_PR="","",TITLE_DATE_PR),TITLE_DATE_PR_CHANGE)</f>
        <v>45468.355092592596</v>
      </c>
      <c r="BC34" s="3523"/>
      <c r="BD34" s="3523"/>
      <c r="BE34" s="3523"/>
      <c r="BF34" s="3523"/>
      <c r="BG34" s="3523"/>
      <c r="BH34" s="3523"/>
      <c r="BI34" s="3377"/>
      <c r="BJ34" s="3523" t="str">
        <f>IF(TITLE_DATE_PR_CHANGE="",IF(TITLE_DATE_PR="","",TITLE_DATE_PR),TITLE_DATE_PR_CHANGE)</f>
        <v>45468.355092592596</v>
      </c>
      <c r="BK34" s="3523"/>
      <c r="BL34" s="3523"/>
      <c r="BM34" s="3523"/>
      <c r="BN34" s="3523"/>
      <c r="BO34" s="3523"/>
      <c r="BP34" s="3523"/>
      <c r="BQ34" s="3377"/>
      <c r="BR34" s="3523" t="str">
        <f>IF(TITLE_DATE_PR_CHANGE="",IF(TITLE_DATE_PR="","",TITLE_DATE_PR),TITLE_DATE_PR_CHANGE)</f>
        <v>45468.355092592596</v>
      </c>
      <c r="BS34" s="3523"/>
      <c r="BT34" s="3523"/>
      <c r="BU34" s="3523"/>
      <c r="BV34" s="3523"/>
      <c r="BW34" s="3523"/>
      <c r="BX34" s="3523"/>
      <c r="BY34" s="3377"/>
      <c r="BZ34" s="322"/>
      <c r="CA34" s="268"/>
      <c r="CB34" s="368"/>
      <c r="CC34" s="368"/>
      <c r="CD34" s="368"/>
      <c r="CE34" s="368"/>
      <c r="CF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522" t="str">
        <f>IF(TITLE_NUMBER_PR_CHANGE="",IF(TITLE_NUMBER_PR="","",TITLE_NUMBER_PR),TITLE_NUMBER_PR_CHANGE)</f>
        <v>81</v>
      </c>
      <c r="AM35" s="3522"/>
      <c r="AN35" s="3522"/>
      <c r="AO35" s="3522"/>
      <c r="AP35" s="3522"/>
      <c r="AQ35" s="3522"/>
      <c r="AR35" s="3522"/>
      <c r="AS35" s="3377"/>
      <c r="AT35" s="3522" t="str">
        <f>IF(TITLE_NUMBER_PR_CHANGE="",IF(TITLE_NUMBER_PR="","",TITLE_NUMBER_PR),TITLE_NUMBER_PR_CHANGE)</f>
        <v>81</v>
      </c>
      <c r="AU35" s="3522"/>
      <c r="AV35" s="3522"/>
      <c r="AW35" s="3522"/>
      <c r="AX35" s="3522"/>
      <c r="AY35" s="3522"/>
      <c r="AZ35" s="3522"/>
      <c r="BA35" s="3377"/>
      <c r="BB35" s="3522" t="str">
        <f>IF(TITLE_NUMBER_PR_CHANGE="",IF(TITLE_NUMBER_PR="","",TITLE_NUMBER_PR),TITLE_NUMBER_PR_CHANGE)</f>
        <v>81</v>
      </c>
      <c r="BC35" s="3522"/>
      <c r="BD35" s="3522"/>
      <c r="BE35" s="3522"/>
      <c r="BF35" s="3522"/>
      <c r="BG35" s="3522"/>
      <c r="BH35" s="3522"/>
      <c r="BI35" s="3377"/>
      <c r="BJ35" s="3522" t="str">
        <f>IF(TITLE_NUMBER_PR_CHANGE="",IF(TITLE_NUMBER_PR="","",TITLE_NUMBER_PR),TITLE_NUMBER_PR_CHANGE)</f>
        <v>81</v>
      </c>
      <c r="BK35" s="3522"/>
      <c r="BL35" s="3522"/>
      <c r="BM35" s="3522"/>
      <c r="BN35" s="3522"/>
      <c r="BO35" s="3522"/>
      <c r="BP35" s="3522"/>
      <c r="BQ35" s="3377"/>
      <c r="BR35" s="3522" t="str">
        <f>IF(TITLE_NUMBER_PR_CHANGE="",IF(TITLE_NUMBER_PR="","",TITLE_NUMBER_PR),TITLE_NUMBER_PR_CHANGE)</f>
        <v>81</v>
      </c>
      <c r="BS35" s="3522"/>
      <c r="BT35" s="3522"/>
      <c r="BU35" s="3522"/>
      <c r="BV35" s="3522"/>
      <c r="BW35" s="3522"/>
      <c r="BX35" s="3522"/>
      <c r="BY35" s="3377"/>
      <c r="BZ35" s="322"/>
      <c r="CA35" s="268"/>
      <c r="CB35" s="368"/>
      <c r="CC35" s="368"/>
      <c r="CD35" s="368"/>
      <c r="CE35" s="368"/>
      <c r="CF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77"/>
      <c r="AM36" s="3377"/>
      <c r="AN36" s="3377"/>
      <c r="AO36" s="3377"/>
      <c r="AP36" s="3377"/>
      <c r="AQ36" s="3377"/>
      <c r="AR36" s="3377"/>
      <c r="AS36" s="3525" t="s">
        <v>418</v>
      </c>
      <c r="AT36" s="3377"/>
      <c r="AU36" s="3377"/>
      <c r="AV36" s="3377"/>
      <c r="AW36" s="3377"/>
      <c r="AX36" s="3377"/>
      <c r="AY36" s="3377"/>
      <c r="AZ36" s="3377"/>
      <c r="BA36" s="3525" t="s">
        <v>418</v>
      </c>
      <c r="BB36" s="3377"/>
      <c r="BC36" s="3377"/>
      <c r="BD36" s="3377"/>
      <c r="BE36" s="3377"/>
      <c r="BF36" s="3377"/>
      <c r="BG36" s="3377"/>
      <c r="BH36" s="3377"/>
      <c r="BI36" s="3525" t="s">
        <v>418</v>
      </c>
      <c r="BJ36" s="3377"/>
      <c r="BK36" s="3377"/>
      <c r="BL36" s="3377"/>
      <c r="BM36" s="3377"/>
      <c r="BN36" s="3377"/>
      <c r="BO36" s="3377"/>
      <c r="BP36" s="3377"/>
      <c r="BQ36" s="3525" t="s">
        <v>418</v>
      </c>
      <c r="BR36" s="3377"/>
      <c r="BS36" s="3377"/>
      <c r="BT36" s="3377"/>
      <c r="BU36" s="3377"/>
      <c r="BV36" s="3377"/>
      <c r="BW36" s="3377"/>
      <c r="BX36" s="3377"/>
      <c r="BY36" s="3525" t="s">
        <v>418</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6" t="s">
        <v>439</v>
      </c>
      <c r="AM37" s="3526"/>
      <c r="AN37" s="3526"/>
      <c r="AO37" s="3526"/>
      <c r="AP37" s="3526"/>
      <c r="AQ37" s="3526"/>
      <c r="AR37" s="3526"/>
      <c r="AS37" s="3526"/>
      <c r="AT37" s="3526" t="s">
        <v>439</v>
      </c>
      <c r="AU37" s="3526"/>
      <c r="AV37" s="3526"/>
      <c r="AW37" s="3526"/>
      <c r="AX37" s="3526"/>
      <c r="AY37" s="3526"/>
      <c r="AZ37" s="3526"/>
      <c r="BA37" s="3526"/>
      <c r="BB37" s="3526" t="s">
        <v>439</v>
      </c>
      <c r="BC37" s="3526"/>
      <c r="BD37" s="3526"/>
      <c r="BE37" s="3526"/>
      <c r="BF37" s="3526"/>
      <c r="BG37" s="3526"/>
      <c r="BH37" s="3526"/>
      <c r="BI37" s="3526"/>
      <c r="BJ37" s="3526" t="s">
        <v>439</v>
      </c>
      <c r="BK37" s="3526"/>
      <c r="BL37" s="3526"/>
      <c r="BM37" s="3526"/>
      <c r="BN37" s="3526"/>
      <c r="BO37" s="3526"/>
      <c r="BP37" s="3526"/>
      <c r="BQ37" s="3526"/>
      <c r="BR37" s="3526" t="s">
        <v>439</v>
      </c>
      <c r="BS37" s="3526"/>
      <c r="BT37" s="3526"/>
      <c r="BU37" s="3526"/>
      <c r="BV37" s="3526"/>
      <c r="BW37" s="3526"/>
      <c r="BX37" s="3526"/>
      <c r="BY37" s="3526"/>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27" t="s">
        <v>292</v>
      </c>
      <c r="AM38" s="3527"/>
      <c r="AN38" s="3527"/>
      <c r="AO38" s="3527"/>
      <c r="AP38" s="3527"/>
      <c r="AQ38" s="3527"/>
      <c r="AR38" s="3527"/>
      <c r="AS38" s="3527"/>
      <c r="AT38" s="3527" t="s">
        <v>292</v>
      </c>
      <c r="AU38" s="3527"/>
      <c r="AV38" s="3527"/>
      <c r="AW38" s="3527"/>
      <c r="AX38" s="3527"/>
      <c r="AY38" s="3527"/>
      <c r="AZ38" s="3527"/>
      <c r="BA38" s="3527"/>
      <c r="BB38" s="3527" t="s">
        <v>292</v>
      </c>
      <c r="BC38" s="3527"/>
      <c r="BD38" s="3527"/>
      <c r="BE38" s="3527"/>
      <c r="BF38" s="3527"/>
      <c r="BG38" s="3527"/>
      <c r="BH38" s="3527"/>
      <c r="BI38" s="3527"/>
      <c r="BJ38" s="3527" t="s">
        <v>292</v>
      </c>
      <c r="BK38" s="3527"/>
      <c r="BL38" s="3527"/>
      <c r="BM38" s="3527"/>
      <c r="BN38" s="3527"/>
      <c r="BO38" s="3527"/>
      <c r="BP38" s="3527"/>
      <c r="BQ38" s="3527"/>
      <c r="BR38" s="3527" t="s">
        <v>292</v>
      </c>
      <c r="BS38" s="3527"/>
      <c r="BT38" s="3527"/>
      <c r="BU38" s="3527"/>
      <c r="BV38" s="3527"/>
      <c r="BW38" s="3527"/>
      <c r="BX38" s="3527"/>
      <c r="BY38" s="3527"/>
      <c r="BZ38" s="1971"/>
      <c r="CA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28" t="s">
        <v>420</v>
      </c>
      <c r="AM39" s="3529"/>
      <c r="AN39" s="3529"/>
      <c r="AO39" s="3529"/>
      <c r="AP39" s="3529"/>
      <c r="AQ39" s="3529"/>
      <c r="AR39" s="3530"/>
      <c r="AS39" s="3531" t="s">
        <v>421</v>
      </c>
      <c r="AT39" s="3528" t="s">
        <v>420</v>
      </c>
      <c r="AU39" s="3529"/>
      <c r="AV39" s="3529"/>
      <c r="AW39" s="3529"/>
      <c r="AX39" s="3529"/>
      <c r="AY39" s="3529"/>
      <c r="AZ39" s="3530"/>
      <c r="BA39" s="3531" t="s">
        <v>421</v>
      </c>
      <c r="BB39" s="3528" t="s">
        <v>420</v>
      </c>
      <c r="BC39" s="3529"/>
      <c r="BD39" s="3529"/>
      <c r="BE39" s="3529"/>
      <c r="BF39" s="3529"/>
      <c r="BG39" s="3529"/>
      <c r="BH39" s="3530"/>
      <c r="BI39" s="3531" t="s">
        <v>421</v>
      </c>
      <c r="BJ39" s="3528" t="s">
        <v>420</v>
      </c>
      <c r="BK39" s="3529"/>
      <c r="BL39" s="3529"/>
      <c r="BM39" s="3529"/>
      <c r="BN39" s="3529"/>
      <c r="BO39" s="3529"/>
      <c r="BP39" s="3530"/>
      <c r="BQ39" s="3531" t="s">
        <v>421</v>
      </c>
      <c r="BR39" s="3528" t="s">
        <v>420</v>
      </c>
      <c r="BS39" s="3529"/>
      <c r="BT39" s="3529"/>
      <c r="BU39" s="3529"/>
      <c r="BV39" s="3529"/>
      <c r="BW39" s="3529"/>
      <c r="BX39" s="3530"/>
      <c r="BY39" s="3531" t="s">
        <v>421</v>
      </c>
      <c r="BZ39" s="2132" t="s">
        <v>423</v>
      </c>
      <c r="CA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532" t="s">
        <v>424</v>
      </c>
      <c r="AM40" s="3533" t="s">
        <v>425</v>
      </c>
      <c r="AN40" s="3534" t="s">
        <v>426</v>
      </c>
      <c r="AO40" s="3535"/>
      <c r="AP40" s="3534" t="s">
        <v>440</v>
      </c>
      <c r="AQ40" s="3536"/>
      <c r="AR40" s="3535"/>
      <c r="AS40" s="3537"/>
      <c r="AT40" s="3532" t="s">
        <v>424</v>
      </c>
      <c r="AU40" s="3533" t="s">
        <v>425</v>
      </c>
      <c r="AV40" s="3534" t="s">
        <v>426</v>
      </c>
      <c r="AW40" s="3535"/>
      <c r="AX40" s="3534" t="s">
        <v>440</v>
      </c>
      <c r="AY40" s="3536"/>
      <c r="AZ40" s="3535"/>
      <c r="BA40" s="3537"/>
      <c r="BB40" s="3532" t="s">
        <v>424</v>
      </c>
      <c r="BC40" s="3533" t="s">
        <v>425</v>
      </c>
      <c r="BD40" s="3534" t="s">
        <v>426</v>
      </c>
      <c r="BE40" s="3535"/>
      <c r="BF40" s="3534" t="s">
        <v>440</v>
      </c>
      <c r="BG40" s="3536"/>
      <c r="BH40" s="3535"/>
      <c r="BI40" s="3537"/>
      <c r="BJ40" s="3532" t="s">
        <v>424</v>
      </c>
      <c r="BK40" s="3533" t="s">
        <v>425</v>
      </c>
      <c r="BL40" s="3534" t="s">
        <v>426</v>
      </c>
      <c r="BM40" s="3535"/>
      <c r="BN40" s="3534" t="s">
        <v>440</v>
      </c>
      <c r="BO40" s="3536"/>
      <c r="BP40" s="3535"/>
      <c r="BQ40" s="3537"/>
      <c r="BR40" s="3532" t="s">
        <v>424</v>
      </c>
      <c r="BS40" s="3533" t="s">
        <v>425</v>
      </c>
      <c r="BT40" s="3534" t="s">
        <v>426</v>
      </c>
      <c r="BU40" s="3535"/>
      <c r="BV40" s="3534" t="s">
        <v>440</v>
      </c>
      <c r="BW40" s="3536"/>
      <c r="BX40" s="3535"/>
      <c r="BY40" s="3537"/>
      <c r="BZ40" s="2133"/>
      <c r="CA40" s="1971"/>
    </row>
    <row customHeight="1" ht="65.83333333333333">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539"/>
      <c r="AM41" s="3540"/>
      <c r="AN41" s="3541" t="s">
        <v>435</v>
      </c>
      <c r="AO41" s="3541" t="s">
        <v>436</v>
      </c>
      <c r="AP41" s="3541" t="s">
        <v>437</v>
      </c>
      <c r="AQ41" s="3542" t="s">
        <v>438</v>
      </c>
      <c r="AR41" s="3543"/>
      <c r="AS41" s="3544"/>
      <c r="AT41" s="3539"/>
      <c r="AU41" s="3540"/>
      <c r="AV41" s="3541" t="s">
        <v>435</v>
      </c>
      <c r="AW41" s="3541" t="s">
        <v>436</v>
      </c>
      <c r="AX41" s="3541" t="s">
        <v>437</v>
      </c>
      <c r="AY41" s="3542" t="s">
        <v>438</v>
      </c>
      <c r="AZ41" s="3543"/>
      <c r="BA41" s="3544"/>
      <c r="BB41" s="3539"/>
      <c r="BC41" s="3540"/>
      <c r="BD41" s="3541" t="s">
        <v>435</v>
      </c>
      <c r="BE41" s="3541" t="s">
        <v>436</v>
      </c>
      <c r="BF41" s="3541" t="s">
        <v>437</v>
      </c>
      <c r="BG41" s="3542" t="s">
        <v>438</v>
      </c>
      <c r="BH41" s="3543"/>
      <c r="BI41" s="3544"/>
      <c r="BJ41" s="3539"/>
      <c r="BK41" s="3540"/>
      <c r="BL41" s="3541" t="s">
        <v>435</v>
      </c>
      <c r="BM41" s="3541" t="s">
        <v>436</v>
      </c>
      <c r="BN41" s="3541" t="s">
        <v>437</v>
      </c>
      <c r="BO41" s="3542" t="s">
        <v>438</v>
      </c>
      <c r="BP41" s="3543"/>
      <c r="BQ41" s="3544"/>
      <c r="BR41" s="3539"/>
      <c r="BS41" s="3540"/>
      <c r="BT41" s="3541" t="s">
        <v>435</v>
      </c>
      <c r="BU41" s="3541" t="s">
        <v>436</v>
      </c>
      <c r="BV41" s="3541" t="s">
        <v>437</v>
      </c>
      <c r="BW41" s="3542" t="s">
        <v>438</v>
      </c>
      <c r="BX41" s="3543"/>
      <c r="BY41" s="3544"/>
      <c r="BZ41" s="2134"/>
      <c r="CA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6">
        <f>OFFSET(AL42,0,-1)+1</f>
        <v>3</v>
      </c>
      <c r="AM42" s="3546"/>
      <c r="AN42" s="3546">
        <f>OFFSET(AN42,0,-1)+1</f>
        <v>1</v>
      </c>
      <c r="AO42" s="3546">
        <f>OFFSET(AO42,0,-1)+1</f>
        <v>2</v>
      </c>
      <c r="AP42" s="3546">
        <f>OFFSET(AP42,0,-1)+1</f>
        <v>3</v>
      </c>
      <c r="AQ42" s="3546">
        <f>OFFSET(AQ42,0,-1)+1</f>
        <v>4</v>
      </c>
      <c r="AR42" s="3546"/>
      <c r="AS42" s="3546">
        <f>OFFSET(AS42,0,-2)+1</f>
        <v>5</v>
      </c>
      <c r="AT42" s="3546">
        <f>OFFSET(AT42,0,-1)+1</f>
        <v>3</v>
      </c>
      <c r="AU42" s="3546"/>
      <c r="AV42" s="3546">
        <f>OFFSET(AV42,0,-1)+1</f>
        <v>1</v>
      </c>
      <c r="AW42" s="3546">
        <f>OFFSET(AW42,0,-1)+1</f>
        <v>2</v>
      </c>
      <c r="AX42" s="3546">
        <f>OFFSET(AX42,0,-1)+1</f>
        <v>3</v>
      </c>
      <c r="AY42" s="3546">
        <f>OFFSET(AY42,0,-1)+1</f>
        <v>4</v>
      </c>
      <c r="AZ42" s="3546"/>
      <c r="BA42" s="3546">
        <f>OFFSET(BA42,0,-2)+1</f>
        <v>5</v>
      </c>
      <c r="BB42" s="3546">
        <f>OFFSET(BB42,0,-1)+1</f>
        <v>3</v>
      </c>
      <c r="BC42" s="3546"/>
      <c r="BD42" s="3546">
        <f>OFFSET(BD42,0,-1)+1</f>
        <v>1</v>
      </c>
      <c r="BE42" s="3546">
        <f>OFFSET(BE42,0,-1)+1</f>
        <v>2</v>
      </c>
      <c r="BF42" s="3546">
        <f>OFFSET(BF42,0,-1)+1</f>
        <v>3</v>
      </c>
      <c r="BG42" s="3546">
        <f>OFFSET(BG42,0,-1)+1</f>
        <v>4</v>
      </c>
      <c r="BH42" s="3546"/>
      <c r="BI42" s="3546">
        <f>OFFSET(BI42,0,-2)+1</f>
        <v>5</v>
      </c>
      <c r="BJ42" s="3546">
        <f>OFFSET(BJ42,0,-1)+1</f>
        <v>3</v>
      </c>
      <c r="BK42" s="3546"/>
      <c r="BL42" s="3546">
        <f>OFFSET(BL42,0,-1)+1</f>
        <v>1</v>
      </c>
      <c r="BM42" s="3546">
        <f>OFFSET(BM42,0,-1)+1</f>
        <v>2</v>
      </c>
      <c r="BN42" s="3546">
        <f>OFFSET(BN42,0,-1)+1</f>
        <v>3</v>
      </c>
      <c r="BO42" s="3546">
        <f>OFFSET(BO42,0,-1)+1</f>
        <v>4</v>
      </c>
      <c r="BP42" s="3546"/>
      <c r="BQ42" s="3546">
        <f>OFFSET(BQ42,0,-2)+1</f>
        <v>5</v>
      </c>
      <c r="BR42" s="3546">
        <f>OFFSET(BR42,0,-1)+1</f>
        <v>3</v>
      </c>
      <c r="BS42" s="3546"/>
      <c r="BT42" s="3546">
        <f>OFFSET(BT42,0,-1)+1</f>
        <v>1</v>
      </c>
      <c r="BU42" s="3546">
        <f>OFFSET(BU42,0,-1)+1</f>
        <v>2</v>
      </c>
      <c r="BV42" s="3546">
        <f>OFFSET(BV42,0,-1)+1</f>
        <v>3</v>
      </c>
      <c r="BW42" s="3546">
        <f>OFFSET(BW42,0,-1)+1</f>
        <v>4</v>
      </c>
      <c r="BX42" s="3546"/>
      <c r="BY42" s="3546">
        <f>OFFSET(BY42,0,-2)+1</f>
        <v>5</v>
      </c>
      <c r="BZ42" s="1263">
        <f>OFFSET(BZ42,0,-1)</f>
        <v>5</v>
      </c>
      <c r="CA42" s="1365">
        <f>OFFSET(CA42,0,-1)+1</f>
        <v>6</v>
      </c>
      <c r="CB42" s="517"/>
      <c r="CC42" s="517"/>
      <c r="CD42" s="517"/>
      <c r="CE42" s="517"/>
      <c r="CF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379"/>
      <c r="AM43" s="3380"/>
      <c r="AN43" s="3380"/>
      <c r="AO43" s="3380"/>
      <c r="AP43" s="3380"/>
      <c r="AQ43" s="3380"/>
      <c r="AR43" s="3380"/>
      <c r="AS43" s="3381"/>
      <c r="AT43" s="3379"/>
      <c r="AU43" s="3380"/>
      <c r="AV43" s="3380"/>
      <c r="AW43" s="3380"/>
      <c r="AX43" s="3380"/>
      <c r="AY43" s="3380"/>
      <c r="AZ43" s="3380"/>
      <c r="BA43" s="3381"/>
      <c r="BB43" s="3379"/>
      <c r="BC43" s="3380"/>
      <c r="BD43" s="3380"/>
      <c r="BE43" s="3380"/>
      <c r="BF43" s="3380"/>
      <c r="BG43" s="3380"/>
      <c r="BH43" s="3380"/>
      <c r="BI43" s="3381"/>
      <c r="BJ43" s="3379"/>
      <c r="BK43" s="3380"/>
      <c r="BL43" s="3380"/>
      <c r="BM43" s="3380"/>
      <c r="BN43" s="3380"/>
      <c r="BO43" s="3380"/>
      <c r="BP43" s="3380"/>
      <c r="BQ43" s="3381"/>
      <c r="BR43" s="3379"/>
      <c r="BS43" s="3380"/>
      <c r="BT43" s="3380"/>
      <c r="BU43" s="3380"/>
      <c r="BV43" s="3380"/>
      <c r="BW43" s="3380"/>
      <c r="BX43" s="3380"/>
      <c r="BY43" s="3381"/>
      <c r="BZ43" s="2103"/>
      <c r="CA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9"/>
      <c r="AM44" s="3380"/>
      <c r="AN44" s="3380"/>
      <c r="AO44" s="3380"/>
      <c r="AP44" s="3380"/>
      <c r="AQ44" s="3380"/>
      <c r="AR44" s="3380"/>
      <c r="AS44" s="3381"/>
      <c r="AT44" s="3379"/>
      <c r="AU44" s="3380"/>
      <c r="AV44" s="3380"/>
      <c r="AW44" s="3380"/>
      <c r="AX44" s="3380"/>
      <c r="AY44" s="3380"/>
      <c r="AZ44" s="3380"/>
      <c r="BA44" s="3381"/>
      <c r="BB44" s="3379"/>
      <c r="BC44" s="3380"/>
      <c r="BD44" s="3380"/>
      <c r="BE44" s="3380"/>
      <c r="BF44" s="3380"/>
      <c r="BG44" s="3380"/>
      <c r="BH44" s="3380"/>
      <c r="BI44" s="3381"/>
      <c r="BJ44" s="3379"/>
      <c r="BK44" s="3380"/>
      <c r="BL44" s="3380"/>
      <c r="BM44" s="3380"/>
      <c r="BN44" s="3380"/>
      <c r="BO44" s="3380"/>
      <c r="BP44" s="3380"/>
      <c r="BQ44" s="3381"/>
      <c r="BR44" s="3379"/>
      <c r="BS44" s="3380"/>
      <c r="BT44" s="3380"/>
      <c r="BU44" s="3380"/>
      <c r="BV44" s="3380"/>
      <c r="BW44" s="3380"/>
      <c r="BX44" s="3380"/>
      <c r="BY44" s="3381"/>
      <c r="BZ44" s="2103"/>
      <c r="CA44" s="1286" t="s">
        <v>392</v>
      </c>
      <c r="CC44" s="506"/>
      <c r="CD44" s="506" t="str">
        <f>IF(T44="","",T44)</f>
        <v>Территория действия тарифа</v>
      </c>
      <c r="CE44" s="506"/>
      <c r="CF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9"/>
      <c r="AM45" s="3380"/>
      <c r="AN45" s="3380"/>
      <c r="AO45" s="3380"/>
      <c r="AP45" s="3380"/>
      <c r="AQ45" s="3380"/>
      <c r="AR45" s="3380"/>
      <c r="AS45" s="3381"/>
      <c r="AT45" s="3379"/>
      <c r="AU45" s="3380"/>
      <c r="AV45" s="3380"/>
      <c r="AW45" s="3380"/>
      <c r="AX45" s="3380"/>
      <c r="AY45" s="3380"/>
      <c r="AZ45" s="3380"/>
      <c r="BA45" s="3381"/>
      <c r="BB45" s="3379"/>
      <c r="BC45" s="3380"/>
      <c r="BD45" s="3380"/>
      <c r="BE45" s="3380"/>
      <c r="BF45" s="3380"/>
      <c r="BG45" s="3380"/>
      <c r="BH45" s="3380"/>
      <c r="BI45" s="3381"/>
      <c r="BJ45" s="3379"/>
      <c r="BK45" s="3380"/>
      <c r="BL45" s="3380"/>
      <c r="BM45" s="3380"/>
      <c r="BN45" s="3380"/>
      <c r="BO45" s="3380"/>
      <c r="BP45" s="3380"/>
      <c r="BQ45" s="3381"/>
      <c r="BR45" s="3379"/>
      <c r="BS45" s="3380"/>
      <c r="BT45" s="3380"/>
      <c r="BU45" s="3380"/>
      <c r="BV45" s="3380"/>
      <c r="BW45" s="3380"/>
      <c r="BX45" s="3380"/>
      <c r="BY45" s="3381"/>
      <c r="BZ45" s="2103"/>
      <c r="CA45" s="1286" t="s">
        <v>394</v>
      </c>
      <c r="CC45" s="506"/>
      <c r="CD45" s="506" t="str">
        <f>IF(T45="","",T45)</f>
        <v>Наименование системы теплоснабжения </v>
      </c>
      <c r="CE45" s="506"/>
      <c r="CF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9"/>
      <c r="AM46" s="3380"/>
      <c r="AN46" s="3380"/>
      <c r="AO46" s="3380"/>
      <c r="AP46" s="3380"/>
      <c r="AQ46" s="3380"/>
      <c r="AR46" s="3380"/>
      <c r="AS46" s="3381"/>
      <c r="AT46" s="3379"/>
      <c r="AU46" s="3380"/>
      <c r="AV46" s="3380"/>
      <c r="AW46" s="3380"/>
      <c r="AX46" s="3380"/>
      <c r="AY46" s="3380"/>
      <c r="AZ46" s="3380"/>
      <c r="BA46" s="3381"/>
      <c r="BB46" s="3379"/>
      <c r="BC46" s="3380"/>
      <c r="BD46" s="3380"/>
      <c r="BE46" s="3380"/>
      <c r="BF46" s="3380"/>
      <c r="BG46" s="3380"/>
      <c r="BH46" s="3380"/>
      <c r="BI46" s="3381"/>
      <c r="BJ46" s="3379"/>
      <c r="BK46" s="3380"/>
      <c r="BL46" s="3380"/>
      <c r="BM46" s="3380"/>
      <c r="BN46" s="3380"/>
      <c r="BO46" s="3380"/>
      <c r="BP46" s="3380"/>
      <c r="BQ46" s="3381"/>
      <c r="BR46" s="3379"/>
      <c r="BS46" s="3380"/>
      <c r="BT46" s="3380"/>
      <c r="BU46" s="3380"/>
      <c r="BV46" s="3380"/>
      <c r="BW46" s="3380"/>
      <c r="BX46" s="3380"/>
      <c r="BY46" s="3381"/>
      <c r="BZ46" s="2103"/>
      <c r="CA46" s="1286" t="s">
        <v>396</v>
      </c>
      <c r="CC46" s="506"/>
      <c r="CD46" s="506" t="str">
        <f>IF(T46="","",T46)</f>
        <v>Источник тепловой энергии  </v>
      </c>
      <c r="CE46" s="506"/>
      <c r="CF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384"/>
      <c r="AM47" s="3385"/>
      <c r="AN47" s="3385"/>
      <c r="AO47" s="3385"/>
      <c r="AP47" s="3385"/>
      <c r="AQ47" s="3385"/>
      <c r="AR47" s="3385"/>
      <c r="AS47" s="3386"/>
      <c r="AT47" s="3384"/>
      <c r="AU47" s="3385"/>
      <c r="AV47" s="3385"/>
      <c r="AW47" s="3385"/>
      <c r="AX47" s="3385"/>
      <c r="AY47" s="3385"/>
      <c r="AZ47" s="3385"/>
      <c r="BA47" s="3386"/>
      <c r="BB47" s="3384"/>
      <c r="BC47" s="3385"/>
      <c r="BD47" s="3385"/>
      <c r="BE47" s="3385"/>
      <c r="BF47" s="3385"/>
      <c r="BG47" s="3385"/>
      <c r="BH47" s="3385"/>
      <c r="BI47" s="3386"/>
      <c r="BJ47" s="3384"/>
      <c r="BK47" s="3385"/>
      <c r="BL47" s="3385"/>
      <c r="BM47" s="3385"/>
      <c r="BN47" s="3385"/>
      <c r="BO47" s="3385"/>
      <c r="BP47" s="3385"/>
      <c r="BQ47" s="3386"/>
      <c r="BR47" s="3384"/>
      <c r="BS47" s="3385"/>
      <c r="BT47" s="3385"/>
      <c r="BU47" s="3385"/>
      <c r="BV47" s="3385"/>
      <c r="BW47" s="3385"/>
      <c r="BX47" s="3385"/>
      <c r="BY47" s="3386"/>
      <c r="BZ47" s="2097"/>
      <c r="CA47" s="1286" t="s">
        <v>399</v>
      </c>
      <c r="CC47" s="506"/>
      <c r="CD47" s="506" t="str">
        <f>IF(T47="","",T47)</f>
        <v>Схема подключения теплопотребляющей установки к коллектору источника тепловой энергии</v>
      </c>
      <c r="CE47" s="506"/>
      <c r="CF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384"/>
      <c r="AM48" s="3385"/>
      <c r="AN48" s="3385"/>
      <c r="AO48" s="3385"/>
      <c r="AP48" s="3385"/>
      <c r="AQ48" s="3385"/>
      <c r="AR48" s="3385"/>
      <c r="AS48" s="3386"/>
      <c r="AT48" s="3384"/>
      <c r="AU48" s="3385"/>
      <c r="AV48" s="3385"/>
      <c r="AW48" s="3385"/>
      <c r="AX48" s="3385"/>
      <c r="AY48" s="3385"/>
      <c r="AZ48" s="3385"/>
      <c r="BA48" s="3386"/>
      <c r="BB48" s="3384"/>
      <c r="BC48" s="3385"/>
      <c r="BD48" s="3385"/>
      <c r="BE48" s="3385"/>
      <c r="BF48" s="3385"/>
      <c r="BG48" s="3385"/>
      <c r="BH48" s="3385"/>
      <c r="BI48" s="3386"/>
      <c r="BJ48" s="3384"/>
      <c r="BK48" s="3385"/>
      <c r="BL48" s="3385"/>
      <c r="BM48" s="3385"/>
      <c r="BN48" s="3385"/>
      <c r="BO48" s="3385"/>
      <c r="BP48" s="3385"/>
      <c r="BQ48" s="3386"/>
      <c r="BR48" s="3384"/>
      <c r="BS48" s="3385"/>
      <c r="BT48" s="3385"/>
      <c r="BU48" s="3385"/>
      <c r="BV48" s="3385"/>
      <c r="BW48" s="3385"/>
      <c r="BX48" s="3385"/>
      <c r="BY48" s="3386"/>
      <c r="BZ48" s="2097"/>
      <c r="CA48" s="1286" t="s">
        <v>402</v>
      </c>
      <c r="CC48" s="506"/>
      <c r="CD48" s="506" t="str">
        <f>IF(T48="","",T48)</f>
        <v>Группа потребителей</v>
      </c>
      <c r="CE48" s="506"/>
      <c r="CF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443</v>
      </c>
      <c r="U49" s="288"/>
      <c r="V49" s="757"/>
      <c r="W49" s="320"/>
      <c r="X49" s="757"/>
      <c r="Y49" s="1285"/>
      <c r="Z49" s="2112"/>
      <c r="AA49" s="1981" t="s">
        <v>62</v>
      </c>
      <c r="AB49" s="2112"/>
      <c r="AC49" s="1981" t="s">
        <v>62</v>
      </c>
      <c r="AD49" s="757">
        <v>2776.79</v>
      </c>
      <c r="AE49" s="320"/>
      <c r="AF49" s="757"/>
      <c r="AG49" s="1285"/>
      <c r="AH49" s="3390">
        <v>45292.62304398148</v>
      </c>
      <c r="AI49" s="1981" t="s">
        <v>62</v>
      </c>
      <c r="AJ49" s="3547">
        <v>45473.62326388889</v>
      </c>
      <c r="AK49" s="1981" t="s">
        <v>62</v>
      </c>
      <c r="AL49" s="3387">
        <v>7574.15</v>
      </c>
      <c r="AM49" s="3388"/>
      <c r="AN49" s="3387"/>
      <c r="AO49" s="3389"/>
      <c r="AP49" s="3390">
        <v>45474</v>
      </c>
      <c r="AQ49" s="2863" t="s">
        <v>62</v>
      </c>
      <c r="AR49" s="3390">
        <v>45657</v>
      </c>
      <c r="AS49" s="2863" t="s">
        <v>62</v>
      </c>
      <c r="AT49" s="3387">
        <v>4931</v>
      </c>
      <c r="AU49" s="3388"/>
      <c r="AV49" s="3387"/>
      <c r="AW49" s="3389"/>
      <c r="AX49" s="3390">
        <v>45658</v>
      </c>
      <c r="AY49" s="2863" t="s">
        <v>62</v>
      </c>
      <c r="AZ49" s="3390">
        <v>46022</v>
      </c>
      <c r="BA49" s="2863" t="s">
        <v>62</v>
      </c>
      <c r="BB49" s="3387">
        <v>4435.73</v>
      </c>
      <c r="BC49" s="3388"/>
      <c r="BD49" s="3387"/>
      <c r="BE49" s="3389"/>
      <c r="BF49" s="3390">
        <v>46023</v>
      </c>
      <c r="BG49" s="2863" t="s">
        <v>62</v>
      </c>
      <c r="BH49" s="3390">
        <v>46568</v>
      </c>
      <c r="BI49" s="2863" t="s">
        <v>62</v>
      </c>
      <c r="BJ49" s="3387">
        <v>4797.83</v>
      </c>
      <c r="BK49" s="3388"/>
      <c r="BL49" s="3387"/>
      <c r="BM49" s="3389"/>
      <c r="BN49" s="3390">
        <v>46569</v>
      </c>
      <c r="BO49" s="2863" t="s">
        <v>62</v>
      </c>
      <c r="BP49" s="3390">
        <v>46752</v>
      </c>
      <c r="BQ49" s="2863" t="s">
        <v>62</v>
      </c>
      <c r="BR49" s="3387">
        <v>4733.43</v>
      </c>
      <c r="BS49" s="3388"/>
      <c r="BT49" s="3387"/>
      <c r="BU49" s="3389"/>
      <c r="BV49" s="3390">
        <v>46753</v>
      </c>
      <c r="BW49" s="2863" t="s">
        <v>62</v>
      </c>
      <c r="BX49" s="3390">
        <v>47118</v>
      </c>
      <c r="BY49" s="2863" t="s">
        <v>62</v>
      </c>
      <c r="BZ49" s="1378"/>
      <c r="CA49" s="2137" t="s">
        <v>404</v>
      </c>
      <c r="CB49" s="517">
        <f>STRCHECKDATE(V50:BZ50)</f>
      </c>
      <c r="CC49" s="506"/>
      <c r="CD49" s="506" t="str">
        <f>IF(T49="","",T49)</f>
        <v>вода</v>
      </c>
      <c r="CE49" s="506"/>
      <c r="CF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45292.62304398148-45473.62326388889</v>
      </c>
      <c r="AH50" s="2113"/>
      <c r="AI50" s="1981"/>
      <c r="AJ50" s="2115"/>
      <c r="AK50" s="1981"/>
      <c r="AL50" s="3388"/>
      <c r="AM50" s="3388"/>
      <c r="AN50" s="3388"/>
      <c r="AO50" s="3392" t="str">
        <f>AP49&amp;"-"&amp;AR49</f>
        <v>45474-45657</v>
      </c>
      <c r="AP50" s="3393"/>
      <c r="AQ50" s="2863"/>
      <c r="AR50" s="3393"/>
      <c r="AS50" s="2863"/>
      <c r="AT50" s="3388"/>
      <c r="AU50" s="3388"/>
      <c r="AV50" s="3388"/>
      <c r="AW50" s="3392" t="str">
        <f>AX49&amp;"-"&amp;AZ49</f>
        <v>45658-46022</v>
      </c>
      <c r="AX50" s="3393"/>
      <c r="AY50" s="2863"/>
      <c r="AZ50" s="3393"/>
      <c r="BA50" s="2863"/>
      <c r="BB50" s="3388"/>
      <c r="BC50" s="3388"/>
      <c r="BD50" s="3388"/>
      <c r="BE50" s="3392" t="str">
        <f>BF49&amp;"-"&amp;BH49</f>
        <v>46023-46568</v>
      </c>
      <c r="BF50" s="3393"/>
      <c r="BG50" s="2863"/>
      <c r="BH50" s="3393"/>
      <c r="BI50" s="2863"/>
      <c r="BJ50" s="3388"/>
      <c r="BK50" s="3388"/>
      <c r="BL50" s="3388"/>
      <c r="BM50" s="3392" t="str">
        <f>BN49&amp;"-"&amp;BP49</f>
        <v>46569-46752</v>
      </c>
      <c r="BN50" s="3393"/>
      <c r="BO50" s="2863"/>
      <c r="BP50" s="3393"/>
      <c r="BQ50" s="2863"/>
      <c r="BR50" s="3388"/>
      <c r="BS50" s="3388"/>
      <c r="BT50" s="3388"/>
      <c r="BU50" s="3392" t="str">
        <f>BV49&amp;"-"&amp;BX49</f>
        <v>46753-47118</v>
      </c>
      <c r="BV50" s="3393"/>
      <c r="BW50" s="2863"/>
      <c r="BX50" s="3393"/>
      <c r="BY50" s="2863"/>
      <c r="BZ50" s="1379"/>
      <c r="CA50" s="2138"/>
      <c r="CC50" s="506"/>
      <c r="CD50" s="506" t="str">
        <f>IF(T50="","",T50)</f>
        <v/>
      </c>
      <c r="CE50" s="506"/>
      <c r="CF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548"/>
      <c r="AM51" s="3549"/>
      <c r="AN51" s="3550"/>
      <c r="AO51" s="3551"/>
      <c r="AP51" s="3552"/>
      <c r="AQ51" s="3553"/>
      <c r="AR51" s="3554"/>
      <c r="AS51" s="3555"/>
      <c r="AT51" s="3556"/>
      <c r="AU51" s="3557"/>
      <c r="AV51" s="3558"/>
      <c r="AW51" s="3559"/>
      <c r="AX51" s="3560"/>
      <c r="AY51" s="3561"/>
      <c r="AZ51" s="3562"/>
      <c r="BA51" s="3563"/>
      <c r="BB51" s="3564"/>
      <c r="BC51" s="3565"/>
      <c r="BD51" s="3566"/>
      <c r="BE51" s="3567"/>
      <c r="BF51" s="3568"/>
      <c r="BG51" s="3569"/>
      <c r="BH51" s="3570"/>
      <c r="BI51" s="3571"/>
      <c r="BJ51" s="3572"/>
      <c r="BK51" s="3573"/>
      <c r="BL51" s="3574"/>
      <c r="BM51" s="3575"/>
      <c r="BN51" s="3576"/>
      <c r="BO51" s="3577"/>
      <c r="BP51" s="3578"/>
      <c r="BQ51" s="3579"/>
      <c r="BR51" s="3580"/>
      <c r="BS51" s="3581"/>
      <c r="BT51" s="3582"/>
      <c r="BU51" s="3583"/>
      <c r="BV51" s="3584"/>
      <c r="BW51" s="3585"/>
      <c r="BX51" s="3586"/>
      <c r="BY51" s="3587"/>
      <c r="BZ51" s="319"/>
      <c r="CA51" s="2139"/>
      <c r="CC51" s="506"/>
      <c r="CD51" s="506" t="str">
        <f>IF(T51="","",T51)</f>
        <v>Добавить вид теплоносителя (параметры теплоносителя)</v>
      </c>
      <c r="CE51" s="506"/>
      <c r="CF51" s="506"/>
    </row>
    <row s="3588" customFormat="1" customHeight="1" ht="21">
      <c r="A52" s="3589"/>
      <c r="B52" s="3589"/>
      <c r="C52" s="3589"/>
      <c r="D52" s="3589"/>
      <c r="E52" s="3590"/>
      <c r="F52" s="3590"/>
      <c r="G52" s="3590"/>
      <c r="H52" s="3590"/>
      <c r="I52" s="3591"/>
      <c r="J52" s="3592" t="str">
        <f>I47&amp;".2"</f>
        <v>1.1.1.1.1.2</v>
      </c>
      <c r="K52" s="3589"/>
      <c r="L52" s="3593" t="s">
        <v>400</v>
      </c>
      <c r="M52" s="3516"/>
      <c r="N52" s="3516"/>
      <c r="O52" s="3594"/>
      <c r="P52" s="3595"/>
      <c r="Q52" s="3596" t="s">
        <v>439</v>
      </c>
      <c r="R52" s="3597"/>
      <c r="S52" s="3598" t="str">
        <f>$J52</f>
        <v>1.1.1.1.1.2</v>
      </c>
      <c r="T52" s="3599" t="s">
        <v>401</v>
      </c>
      <c r="U52" s="3600"/>
      <c r="V52" s="3384"/>
      <c r="W52" s="3385"/>
      <c r="X52" s="3385"/>
      <c r="Y52" s="3385"/>
      <c r="Z52" s="3385"/>
      <c r="AA52" s="3385"/>
      <c r="AB52" s="3385"/>
      <c r="AC52" s="3386"/>
      <c r="AD52" s="3384" t="s">
        <v>444</v>
      </c>
      <c r="AE52" s="3385"/>
      <c r="AF52" s="3385"/>
      <c r="AG52" s="3385"/>
      <c r="AH52" s="3385"/>
      <c r="AI52" s="3385"/>
      <c r="AJ52" s="3385"/>
      <c r="AK52" s="3385"/>
      <c r="AL52" s="3384"/>
      <c r="AM52" s="3385"/>
      <c r="AN52" s="3385"/>
      <c r="AO52" s="3385"/>
      <c r="AP52" s="3385"/>
      <c r="AQ52" s="3385"/>
      <c r="AR52" s="3385"/>
      <c r="AS52" s="3386"/>
      <c r="AT52" s="3384"/>
      <c r="AU52" s="3385"/>
      <c r="AV52" s="3385"/>
      <c r="AW52" s="3385"/>
      <c r="AX52" s="3385"/>
      <c r="AY52" s="3385"/>
      <c r="AZ52" s="3385"/>
      <c r="BA52" s="3386"/>
      <c r="BB52" s="3384"/>
      <c r="BC52" s="3385"/>
      <c r="BD52" s="3385"/>
      <c r="BE52" s="3385"/>
      <c r="BF52" s="3385"/>
      <c r="BG52" s="3385"/>
      <c r="BH52" s="3385"/>
      <c r="BI52" s="3386"/>
      <c r="BJ52" s="3384"/>
      <c r="BK52" s="3385"/>
      <c r="BL52" s="3385"/>
      <c r="BM52" s="3385"/>
      <c r="BN52" s="3385"/>
      <c r="BO52" s="3385"/>
      <c r="BP52" s="3385"/>
      <c r="BQ52" s="3386"/>
      <c r="BR52" s="3384"/>
      <c r="BS52" s="3385"/>
      <c r="BT52" s="3385"/>
      <c r="BU52" s="3385"/>
      <c r="BV52" s="3385"/>
      <c r="BW52" s="3385"/>
      <c r="BX52" s="3385"/>
      <c r="BY52" s="3386"/>
      <c r="BZ52" s="3386"/>
      <c r="CA52" s="3601" t="s">
        <v>402</v>
      </c>
      <c r="CB52" s="3525"/>
      <c r="CC52" s="3602"/>
      <c r="CD52" s="3602" t="str">
        <f>IF(T52="","",T52)</f>
        <v>Группа потребителей</v>
      </c>
      <c r="CE52" s="3602"/>
      <c r="CF52" s="3602"/>
    </row>
    <row s="3603" customFormat="1" customHeight="1" ht="21">
      <c r="A53" s="3589"/>
      <c r="B53" s="3589"/>
      <c r="C53" s="3589"/>
      <c r="D53" s="3589"/>
      <c r="E53" s="3590"/>
      <c r="F53" s="3590"/>
      <c r="G53" s="3590"/>
      <c r="H53" s="3590"/>
      <c r="I53" s="3591"/>
      <c r="J53" s="3591" t="str">
        <f>I47&amp;".1"</f>
        <v>1.1.1.1.1.1</v>
      </c>
      <c r="K53" s="3592" t="str">
        <f>J52&amp;".1"</f>
        <v>1.1.1.1.1.2.1</v>
      </c>
      <c r="L53" s="3593" t="s">
        <v>403</v>
      </c>
      <c r="M53" s="3516"/>
      <c r="N53" s="3516"/>
      <c r="O53" s="3516"/>
      <c r="P53" s="3595"/>
      <c r="Q53" s="3595"/>
      <c r="R53" s="3597">
        <v>1</v>
      </c>
      <c r="S53" s="3598" t="str">
        <f>$K53</f>
        <v>1.1.1.1.1.2.1</v>
      </c>
      <c r="T53" s="3604" t="s">
        <v>443</v>
      </c>
      <c r="U53" s="3600"/>
      <c r="V53" s="3387"/>
      <c r="W53" s="3388"/>
      <c r="X53" s="3387"/>
      <c r="Y53" s="3389"/>
      <c r="Z53" s="3390"/>
      <c r="AA53" s="2863" t="s">
        <v>62</v>
      </c>
      <c r="AB53" s="3390"/>
      <c r="AC53" s="2863" t="s">
        <v>62</v>
      </c>
      <c r="AD53" s="3387">
        <v>2776.79</v>
      </c>
      <c r="AE53" s="3388"/>
      <c r="AF53" s="3387"/>
      <c r="AG53" s="3389"/>
      <c r="AH53" s="3390">
        <v>45292</v>
      </c>
      <c r="AI53" s="2863" t="s">
        <v>62</v>
      </c>
      <c r="AJ53" s="3390">
        <v>45473</v>
      </c>
      <c r="AK53" s="2863" t="s">
        <v>62</v>
      </c>
      <c r="AL53" s="3387">
        <v>7574.15</v>
      </c>
      <c r="AM53" s="3388"/>
      <c r="AN53" s="3387"/>
      <c r="AO53" s="3389"/>
      <c r="AP53" s="3390">
        <v>45474</v>
      </c>
      <c r="AQ53" s="2863" t="s">
        <v>62</v>
      </c>
      <c r="AR53" s="3390">
        <v>45657</v>
      </c>
      <c r="AS53" s="2863" t="s">
        <v>62</v>
      </c>
      <c r="AT53" s="3387">
        <v>4931</v>
      </c>
      <c r="AU53" s="3388"/>
      <c r="AV53" s="3387"/>
      <c r="AW53" s="3389"/>
      <c r="AX53" s="3390">
        <v>45658</v>
      </c>
      <c r="AY53" s="2863" t="s">
        <v>62</v>
      </c>
      <c r="AZ53" s="3390">
        <v>46022</v>
      </c>
      <c r="BA53" s="2863" t="s">
        <v>62</v>
      </c>
      <c r="BB53" s="3387">
        <v>4435.73</v>
      </c>
      <c r="BC53" s="3388"/>
      <c r="BD53" s="3387"/>
      <c r="BE53" s="3389"/>
      <c r="BF53" s="3390">
        <v>46023</v>
      </c>
      <c r="BG53" s="2863" t="s">
        <v>62</v>
      </c>
      <c r="BH53" s="3390">
        <v>46568</v>
      </c>
      <c r="BI53" s="2863" t="s">
        <v>62</v>
      </c>
      <c r="BJ53" s="3387">
        <v>4797.83</v>
      </c>
      <c r="BK53" s="3388"/>
      <c r="BL53" s="3387"/>
      <c r="BM53" s="3389"/>
      <c r="BN53" s="3390">
        <v>46569</v>
      </c>
      <c r="BO53" s="2863" t="s">
        <v>62</v>
      </c>
      <c r="BP53" s="3390">
        <v>46752</v>
      </c>
      <c r="BQ53" s="2863" t="s">
        <v>62</v>
      </c>
      <c r="BR53" s="3387">
        <v>4733.43</v>
      </c>
      <c r="BS53" s="3388"/>
      <c r="BT53" s="3387"/>
      <c r="BU53" s="3389"/>
      <c r="BV53" s="3390">
        <v>46753</v>
      </c>
      <c r="BW53" s="2863" t="s">
        <v>62</v>
      </c>
      <c r="BX53" s="3390">
        <v>47118</v>
      </c>
      <c r="BY53" s="2863" t="s">
        <v>62</v>
      </c>
      <c r="BZ53" s="3388"/>
      <c r="CA53" s="3605" t="s">
        <v>404</v>
      </c>
      <c r="CB53" s="3525">
        <f>STRCHECKDATE(V54:BZ54)</f>
      </c>
      <c r="CC53" s="3602"/>
      <c r="CD53" s="3602" t="str">
        <f>IF(T53="","",T53)</f>
        <v>вода</v>
      </c>
      <c r="CE53" s="3602"/>
      <c r="CF53" s="3602"/>
    </row>
    <row s="3606" customFormat="1" customHeight="1" ht="0.75">
      <c r="A54" s="3589"/>
      <c r="B54" s="3589"/>
      <c r="C54" s="3589"/>
      <c r="D54" s="3589"/>
      <c r="E54" s="3590"/>
      <c r="F54" s="3590"/>
      <c r="G54" s="3590"/>
      <c r="H54" s="3590"/>
      <c r="I54" s="3591"/>
      <c r="J54" s="3591" t="str">
        <f>I47&amp;".1"</f>
        <v>1.1.1.1.1.1</v>
      </c>
      <c r="K54" s="3592"/>
      <c r="L54" s="3593"/>
      <c r="M54" s="3516"/>
      <c r="N54" s="3516"/>
      <c r="O54" s="3516"/>
      <c r="P54" s="3595"/>
      <c r="Q54" s="3595"/>
      <c r="R54" s="3597"/>
      <c r="S54" s="3607"/>
      <c r="T54" s="3600"/>
      <c r="U54" s="3600"/>
      <c r="V54" s="3388"/>
      <c r="W54" s="3388"/>
      <c r="X54" s="3388"/>
      <c r="Y54" s="3392" t="str">
        <f>Z53&amp;"-"&amp;AB53</f>
        <v>-</v>
      </c>
      <c r="Z54" s="3393"/>
      <c r="AA54" s="2863"/>
      <c r="AB54" s="3393"/>
      <c r="AC54" s="2863"/>
      <c r="AD54" s="3388"/>
      <c r="AE54" s="3388"/>
      <c r="AF54" s="3388"/>
      <c r="AG54" s="3392" t="str">
        <f>AH53&amp;"-"&amp;AJ53</f>
        <v>45292-45473</v>
      </c>
      <c r="AH54" s="3393"/>
      <c r="AI54" s="2863"/>
      <c r="AJ54" s="3393"/>
      <c r="AK54" s="2863"/>
      <c r="AL54" s="3388"/>
      <c r="AM54" s="3388"/>
      <c r="AN54" s="3388"/>
      <c r="AO54" s="3392" t="str">
        <f>AP53&amp;"-"&amp;AR53</f>
        <v>45474-45657</v>
      </c>
      <c r="AP54" s="3393"/>
      <c r="AQ54" s="2863"/>
      <c r="AR54" s="3393"/>
      <c r="AS54" s="2863"/>
      <c r="AT54" s="3388"/>
      <c r="AU54" s="3388"/>
      <c r="AV54" s="3388"/>
      <c r="AW54" s="3392" t="str">
        <f>AX53&amp;"-"&amp;AZ53</f>
        <v>45658-46022</v>
      </c>
      <c r="AX54" s="3393"/>
      <c r="AY54" s="2863"/>
      <c r="AZ54" s="3393"/>
      <c r="BA54" s="2863"/>
      <c r="BB54" s="3388"/>
      <c r="BC54" s="3388"/>
      <c r="BD54" s="3388"/>
      <c r="BE54" s="3392" t="str">
        <f>BF53&amp;"-"&amp;BH53</f>
        <v>46023-46568</v>
      </c>
      <c r="BF54" s="3393"/>
      <c r="BG54" s="2863"/>
      <c r="BH54" s="3393"/>
      <c r="BI54" s="2863"/>
      <c r="BJ54" s="3388"/>
      <c r="BK54" s="3388"/>
      <c r="BL54" s="3388"/>
      <c r="BM54" s="3392" t="str">
        <f>BN53&amp;"-"&amp;BP53</f>
        <v>46569-46752</v>
      </c>
      <c r="BN54" s="3393"/>
      <c r="BO54" s="2863"/>
      <c r="BP54" s="3393"/>
      <c r="BQ54" s="2863"/>
      <c r="BR54" s="3388"/>
      <c r="BS54" s="3388"/>
      <c r="BT54" s="3388"/>
      <c r="BU54" s="3392" t="str">
        <f>BV53&amp;"-"&amp;BX53</f>
        <v>46753-47118</v>
      </c>
      <c r="BV54" s="3393"/>
      <c r="BW54" s="2863"/>
      <c r="BX54" s="3393"/>
      <c r="BY54" s="2863"/>
      <c r="BZ54" s="3388"/>
      <c r="CA54" s="3608"/>
      <c r="CB54" s="3525"/>
      <c r="CC54" s="3602"/>
      <c r="CD54" s="3602" t="str">
        <f>IF(T54="","",T54)</f>
        <v/>
      </c>
      <c r="CE54" s="3602"/>
      <c r="CF54" s="3602"/>
    </row>
    <row s="3609" customFormat="1" customHeight="1" ht="15">
      <c r="A55" s="3589"/>
      <c r="B55" s="3589"/>
      <c r="C55" s="3589"/>
      <c r="D55" s="3589"/>
      <c r="E55" s="3590"/>
      <c r="F55" s="3590"/>
      <c r="G55" s="3590"/>
      <c r="H55" s="3590"/>
      <c r="I55" s="3591"/>
      <c r="J55" s="3592" t="str">
        <f>I47&amp;".1"</f>
        <v>1.1.1.1.1.1</v>
      </c>
      <c r="K55" s="3589"/>
      <c r="L55" s="3593"/>
      <c r="M55" s="3516"/>
      <c r="N55" s="3516"/>
      <c r="O55" s="3594"/>
      <c r="P55" s="3595"/>
      <c r="Q55" s="3595"/>
      <c r="R55" s="3610"/>
      <c r="S55" s="3611"/>
      <c r="T55" s="3612" t="s">
        <v>405</v>
      </c>
      <c r="U55" s="3613"/>
      <c r="V55" s="3614"/>
      <c r="W55" s="3615"/>
      <c r="X55" s="3616"/>
      <c r="Y55" s="3617"/>
      <c r="Z55" s="3618"/>
      <c r="AA55" s="3619"/>
      <c r="AB55" s="3620"/>
      <c r="AC55" s="3621"/>
      <c r="AD55" s="3622"/>
      <c r="AE55" s="3623"/>
      <c r="AF55" s="3624"/>
      <c r="AG55" s="3625"/>
      <c r="AH55" s="3626"/>
      <c r="AI55" s="3627"/>
      <c r="AJ55" s="3628"/>
      <c r="AK55" s="3629"/>
      <c r="AL55" s="3630"/>
      <c r="AM55" s="3631"/>
      <c r="AN55" s="3632"/>
      <c r="AO55" s="3633"/>
      <c r="AP55" s="3634"/>
      <c r="AQ55" s="3635"/>
      <c r="AR55" s="3636"/>
      <c r="AS55" s="3637"/>
      <c r="AT55" s="3638"/>
      <c r="AU55" s="3639"/>
      <c r="AV55" s="3640"/>
      <c r="AW55" s="3641"/>
      <c r="AX55" s="3642"/>
      <c r="AY55" s="3643"/>
      <c r="AZ55" s="3644"/>
      <c r="BA55" s="3645"/>
      <c r="BB55" s="3646"/>
      <c r="BC55" s="3647"/>
      <c r="BD55" s="3648"/>
      <c r="BE55" s="3649"/>
      <c r="BF55" s="3650"/>
      <c r="BG55" s="3651"/>
      <c r="BH55" s="3652"/>
      <c r="BI55" s="3653"/>
      <c r="BJ55" s="3654"/>
      <c r="BK55" s="3655"/>
      <c r="BL55" s="3656"/>
      <c r="BM55" s="3657"/>
      <c r="BN55" s="3658"/>
      <c r="BO55" s="3659"/>
      <c r="BP55" s="3660"/>
      <c r="BQ55" s="3661"/>
      <c r="BR55" s="3662"/>
      <c r="BS55" s="3663"/>
      <c r="BT55" s="3664"/>
      <c r="BU55" s="3665"/>
      <c r="BV55" s="3666"/>
      <c r="BW55" s="3667"/>
      <c r="BX55" s="3668"/>
      <c r="BY55" s="3669"/>
      <c r="BZ55" s="3670"/>
      <c r="CA55" s="3671"/>
      <c r="CB55" s="3525"/>
      <c r="CC55" s="3602"/>
      <c r="CD55" s="3602" t="str">
        <f>IF(T55="","",T55)</f>
        <v>Добавить вид теплоносителя (параметры теплоносителя)</v>
      </c>
      <c r="CE55" s="3602"/>
      <c r="CF55" s="3602"/>
    </row>
    <row s="3672" customFormat="1" customHeight="1" ht="21">
      <c r="A56" s="3589"/>
      <c r="B56" s="3589"/>
      <c r="C56" s="3589"/>
      <c r="D56" s="3589"/>
      <c r="E56" s="3590"/>
      <c r="F56" s="3590"/>
      <c r="G56" s="3590"/>
      <c r="H56" s="3590"/>
      <c r="I56" s="3591"/>
      <c r="J56" s="3592" t="str">
        <f>I47&amp;".3"</f>
        <v>1.1.1.1.1.3</v>
      </c>
      <c r="K56" s="3589"/>
      <c r="L56" s="3593" t="s">
        <v>400</v>
      </c>
      <c r="M56" s="3516"/>
      <c r="N56" s="3516"/>
      <c r="O56" s="3594"/>
      <c r="P56" s="3595"/>
      <c r="Q56" s="3596" t="s">
        <v>439</v>
      </c>
      <c r="R56" s="3597"/>
      <c r="S56" s="3598" t="str">
        <f>$J56</f>
        <v>1.1.1.1.1.3</v>
      </c>
      <c r="T56" s="3599" t="s">
        <v>401</v>
      </c>
      <c r="U56" s="3600"/>
      <c r="V56" s="3384"/>
      <c r="W56" s="3385"/>
      <c r="X56" s="3385"/>
      <c r="Y56" s="3385"/>
      <c r="Z56" s="3385"/>
      <c r="AA56" s="3385"/>
      <c r="AB56" s="3385"/>
      <c r="AC56" s="3386"/>
      <c r="AD56" s="3384" t="s">
        <v>445</v>
      </c>
      <c r="AE56" s="3385"/>
      <c r="AF56" s="3385"/>
      <c r="AG56" s="3385"/>
      <c r="AH56" s="3385"/>
      <c r="AI56" s="3385"/>
      <c r="AJ56" s="3385"/>
      <c r="AK56" s="3385"/>
      <c r="AL56" s="3384"/>
      <c r="AM56" s="3385"/>
      <c r="AN56" s="3385"/>
      <c r="AO56" s="3385"/>
      <c r="AP56" s="3385"/>
      <c r="AQ56" s="3385"/>
      <c r="AR56" s="3385"/>
      <c r="AS56" s="3386"/>
      <c r="AT56" s="3384"/>
      <c r="AU56" s="3385"/>
      <c r="AV56" s="3385"/>
      <c r="AW56" s="3385"/>
      <c r="AX56" s="3385"/>
      <c r="AY56" s="3385"/>
      <c r="AZ56" s="3385"/>
      <c r="BA56" s="3386"/>
      <c r="BB56" s="3384"/>
      <c r="BC56" s="3385"/>
      <c r="BD56" s="3385"/>
      <c r="BE56" s="3385"/>
      <c r="BF56" s="3385"/>
      <c r="BG56" s="3385"/>
      <c r="BH56" s="3385"/>
      <c r="BI56" s="3386"/>
      <c r="BJ56" s="3384"/>
      <c r="BK56" s="3385"/>
      <c r="BL56" s="3385"/>
      <c r="BM56" s="3385"/>
      <c r="BN56" s="3385"/>
      <c r="BO56" s="3385"/>
      <c r="BP56" s="3385"/>
      <c r="BQ56" s="3386"/>
      <c r="BR56" s="3384"/>
      <c r="BS56" s="3385"/>
      <c r="BT56" s="3385"/>
      <c r="BU56" s="3385"/>
      <c r="BV56" s="3385"/>
      <c r="BW56" s="3385"/>
      <c r="BX56" s="3385"/>
      <c r="BY56" s="3386"/>
      <c r="BZ56" s="3386"/>
      <c r="CA56" s="3601" t="s">
        <v>402</v>
      </c>
      <c r="CB56" s="3525"/>
      <c r="CC56" s="3602"/>
      <c r="CD56" s="3602" t="str">
        <f>IF(T56="","",T56)</f>
        <v>Группа потребителей</v>
      </c>
      <c r="CE56" s="3602"/>
      <c r="CF56" s="3602"/>
    </row>
    <row s="3673" customFormat="1" customHeight="1" ht="21">
      <c r="A57" s="3589"/>
      <c r="B57" s="3589"/>
      <c r="C57" s="3589"/>
      <c r="D57" s="3589"/>
      <c r="E57" s="3590"/>
      <c r="F57" s="3590"/>
      <c r="G57" s="3590"/>
      <c r="H57" s="3590"/>
      <c r="I57" s="3591"/>
      <c r="J57" s="3591" t="str">
        <f>I47&amp;".2"</f>
        <v>1.1.1.1.1.2</v>
      </c>
      <c r="K57" s="3592" t="str">
        <f>J56&amp;".1"</f>
        <v>1.1.1.1.1.3.1</v>
      </c>
      <c r="L57" s="3593" t="s">
        <v>403</v>
      </c>
      <c r="M57" s="3516"/>
      <c r="N57" s="3516"/>
      <c r="O57" s="3516"/>
      <c r="P57" s="3595"/>
      <c r="Q57" s="3595"/>
      <c r="R57" s="3597">
        <v>1</v>
      </c>
      <c r="S57" s="3598" t="str">
        <f>$K57</f>
        <v>1.1.1.1.1.3.1</v>
      </c>
      <c r="T57" s="3604" t="s">
        <v>443</v>
      </c>
      <c r="U57" s="3600"/>
      <c r="V57" s="3387"/>
      <c r="W57" s="3388"/>
      <c r="X57" s="3387"/>
      <c r="Y57" s="3389"/>
      <c r="Z57" s="3390"/>
      <c r="AA57" s="2863" t="s">
        <v>62</v>
      </c>
      <c r="AB57" s="3390"/>
      <c r="AC57" s="2863" t="s">
        <v>62</v>
      </c>
      <c r="AD57" s="3387">
        <v>3332.15</v>
      </c>
      <c r="AE57" s="3388"/>
      <c r="AF57" s="3387"/>
      <c r="AG57" s="3389"/>
      <c r="AH57" s="3390">
        <v>45292</v>
      </c>
      <c r="AI57" s="2863" t="s">
        <v>62</v>
      </c>
      <c r="AJ57" s="3390">
        <v>45473</v>
      </c>
      <c r="AK57" s="2863" t="s">
        <v>62</v>
      </c>
      <c r="AL57" s="3387">
        <v>9088.98</v>
      </c>
      <c r="AM57" s="3388"/>
      <c r="AN57" s="3387"/>
      <c r="AO57" s="3389"/>
      <c r="AP57" s="3390">
        <v>45474</v>
      </c>
      <c r="AQ57" s="2863" t="s">
        <v>62</v>
      </c>
      <c r="AR57" s="3390">
        <v>45657</v>
      </c>
      <c r="AS57" s="2863" t="s">
        <v>62</v>
      </c>
      <c r="AT57" s="3387">
        <v>5917.2</v>
      </c>
      <c r="AU57" s="3388"/>
      <c r="AV57" s="3387"/>
      <c r="AW57" s="3389"/>
      <c r="AX57" s="3390">
        <v>45658</v>
      </c>
      <c r="AY57" s="2863" t="s">
        <v>62</v>
      </c>
      <c r="AZ57" s="3390">
        <v>46022</v>
      </c>
      <c r="BA57" s="2863" t="s">
        <v>62</v>
      </c>
      <c r="BB57" s="3387">
        <v>5322.88</v>
      </c>
      <c r="BC57" s="3388"/>
      <c r="BD57" s="3387"/>
      <c r="BE57" s="3389"/>
      <c r="BF57" s="3390">
        <v>46023</v>
      </c>
      <c r="BG57" s="2863" t="s">
        <v>62</v>
      </c>
      <c r="BH57" s="3390">
        <v>46568</v>
      </c>
      <c r="BI57" s="2863" t="s">
        <v>62</v>
      </c>
      <c r="BJ57" s="3387">
        <v>5757.4</v>
      </c>
      <c r="BK57" s="3388"/>
      <c r="BL57" s="3387"/>
      <c r="BM57" s="3389"/>
      <c r="BN57" s="3390">
        <v>46569</v>
      </c>
      <c r="BO57" s="2863" t="s">
        <v>62</v>
      </c>
      <c r="BP57" s="3390">
        <v>46752</v>
      </c>
      <c r="BQ57" s="2863" t="s">
        <v>62</v>
      </c>
      <c r="BR57" s="3387">
        <v>5680.12</v>
      </c>
      <c r="BS57" s="3388"/>
      <c r="BT57" s="3387"/>
      <c r="BU57" s="3389"/>
      <c r="BV57" s="3390">
        <v>46753</v>
      </c>
      <c r="BW57" s="2863" t="s">
        <v>62</v>
      </c>
      <c r="BX57" s="3390">
        <v>47118</v>
      </c>
      <c r="BY57" s="2863" t="s">
        <v>62</v>
      </c>
      <c r="BZ57" s="3388"/>
      <c r="CA57" s="3605" t="s">
        <v>404</v>
      </c>
      <c r="CB57" s="3525">
        <f>STRCHECKDATE(V58:BZ58)</f>
      </c>
      <c r="CC57" s="3602"/>
      <c r="CD57" s="3602" t="str">
        <f>IF(T57="","",T57)</f>
        <v>вода</v>
      </c>
      <c r="CE57" s="3602"/>
      <c r="CF57" s="3602"/>
    </row>
    <row s="3674" customFormat="1" customHeight="1" ht="0.75">
      <c r="A58" s="3589"/>
      <c r="B58" s="3589"/>
      <c r="C58" s="3589"/>
      <c r="D58" s="3589"/>
      <c r="E58" s="3590"/>
      <c r="F58" s="3590"/>
      <c r="G58" s="3590"/>
      <c r="H58" s="3590"/>
      <c r="I58" s="3591"/>
      <c r="J58" s="3591" t="str">
        <f>I47&amp;".2"</f>
        <v>1.1.1.1.1.2</v>
      </c>
      <c r="K58" s="3592"/>
      <c r="L58" s="3593"/>
      <c r="M58" s="3516"/>
      <c r="N58" s="3516"/>
      <c r="O58" s="3516"/>
      <c r="P58" s="3595"/>
      <c r="Q58" s="3595"/>
      <c r="R58" s="3597"/>
      <c r="S58" s="3607"/>
      <c r="T58" s="3600"/>
      <c r="U58" s="3600"/>
      <c r="V58" s="3388"/>
      <c r="W58" s="3388"/>
      <c r="X58" s="3388"/>
      <c r="Y58" s="3392" t="str">
        <f>Z57&amp;"-"&amp;AB57</f>
        <v>-</v>
      </c>
      <c r="Z58" s="3393"/>
      <c r="AA58" s="2863"/>
      <c r="AB58" s="3393"/>
      <c r="AC58" s="2863"/>
      <c r="AD58" s="3388"/>
      <c r="AE58" s="3388"/>
      <c r="AF58" s="3388"/>
      <c r="AG58" s="3392" t="str">
        <f>AH57&amp;"-"&amp;AJ57</f>
        <v>45292-45473</v>
      </c>
      <c r="AH58" s="3393"/>
      <c r="AI58" s="2863"/>
      <c r="AJ58" s="3393"/>
      <c r="AK58" s="2863"/>
      <c r="AL58" s="3388"/>
      <c r="AM58" s="3388"/>
      <c r="AN58" s="3388"/>
      <c r="AO58" s="3392" t="str">
        <f>AP57&amp;"-"&amp;AR57</f>
        <v>45474-45657</v>
      </c>
      <c r="AP58" s="3393"/>
      <c r="AQ58" s="2863"/>
      <c r="AR58" s="3393"/>
      <c r="AS58" s="2863"/>
      <c r="AT58" s="3388"/>
      <c r="AU58" s="3388"/>
      <c r="AV58" s="3388"/>
      <c r="AW58" s="3392" t="str">
        <f>AX57&amp;"-"&amp;AZ57</f>
        <v>45658-46022</v>
      </c>
      <c r="AX58" s="3393"/>
      <c r="AY58" s="2863"/>
      <c r="AZ58" s="3393"/>
      <c r="BA58" s="2863"/>
      <c r="BB58" s="3388"/>
      <c r="BC58" s="3388"/>
      <c r="BD58" s="3388"/>
      <c r="BE58" s="3392" t="str">
        <f>BF57&amp;"-"&amp;BH57</f>
        <v>46023-46568</v>
      </c>
      <c r="BF58" s="3393"/>
      <c r="BG58" s="2863"/>
      <c r="BH58" s="3393"/>
      <c r="BI58" s="2863"/>
      <c r="BJ58" s="3388"/>
      <c r="BK58" s="3388"/>
      <c r="BL58" s="3388"/>
      <c r="BM58" s="3392" t="str">
        <f>BN57&amp;"-"&amp;BP57</f>
        <v>46569-46752</v>
      </c>
      <c r="BN58" s="3393"/>
      <c r="BO58" s="2863"/>
      <c r="BP58" s="3393"/>
      <c r="BQ58" s="2863"/>
      <c r="BR58" s="3388"/>
      <c r="BS58" s="3388"/>
      <c r="BT58" s="3388"/>
      <c r="BU58" s="3392" t="str">
        <f>BV57&amp;"-"&amp;BX57</f>
        <v>46753-47118</v>
      </c>
      <c r="BV58" s="3393"/>
      <c r="BW58" s="2863"/>
      <c r="BX58" s="3393"/>
      <c r="BY58" s="2863"/>
      <c r="BZ58" s="3388"/>
      <c r="CA58" s="3608"/>
      <c r="CB58" s="3525"/>
      <c r="CC58" s="3602"/>
      <c r="CD58" s="3602" t="str">
        <f>IF(T58="","",T58)</f>
        <v/>
      </c>
      <c r="CE58" s="3602"/>
      <c r="CF58" s="3602"/>
    </row>
    <row s="3675" customFormat="1" customHeight="1" ht="15">
      <c r="A59" s="3589"/>
      <c r="B59" s="3589"/>
      <c r="C59" s="3589"/>
      <c r="D59" s="3589"/>
      <c r="E59" s="3590"/>
      <c r="F59" s="3590"/>
      <c r="G59" s="3590"/>
      <c r="H59" s="3590"/>
      <c r="I59" s="3591"/>
      <c r="J59" s="3592" t="str">
        <f>I47&amp;".2"</f>
        <v>1.1.1.1.1.2</v>
      </c>
      <c r="K59" s="3589"/>
      <c r="L59" s="3593"/>
      <c r="M59" s="3516"/>
      <c r="N59" s="3516"/>
      <c r="O59" s="3594"/>
      <c r="P59" s="3595"/>
      <c r="Q59" s="3595"/>
      <c r="R59" s="3610"/>
      <c r="S59" s="3676"/>
      <c r="T59" s="3677" t="s">
        <v>405</v>
      </c>
      <c r="U59" s="3678"/>
      <c r="V59" s="3679"/>
      <c r="W59" s="3680"/>
      <c r="X59" s="3681"/>
      <c r="Y59" s="3682"/>
      <c r="Z59" s="3683"/>
      <c r="AA59" s="3684"/>
      <c r="AB59" s="3685"/>
      <c r="AC59" s="3686"/>
      <c r="AD59" s="3687"/>
      <c r="AE59" s="3688"/>
      <c r="AF59" s="3689"/>
      <c r="AG59" s="3690"/>
      <c r="AH59" s="3691"/>
      <c r="AI59" s="3692"/>
      <c r="AJ59" s="3693"/>
      <c r="AK59" s="3694"/>
      <c r="AL59" s="3695"/>
      <c r="AM59" s="3696"/>
      <c r="AN59" s="3697"/>
      <c r="AO59" s="3698"/>
      <c r="AP59" s="3699"/>
      <c r="AQ59" s="3700"/>
      <c r="AR59" s="3701"/>
      <c r="AS59" s="3702"/>
      <c r="AT59" s="3703"/>
      <c r="AU59" s="3704"/>
      <c r="AV59" s="3705"/>
      <c r="AW59" s="3706"/>
      <c r="AX59" s="3707"/>
      <c r="AY59" s="3708"/>
      <c r="AZ59" s="3709"/>
      <c r="BA59" s="3710"/>
      <c r="BB59" s="3711"/>
      <c r="BC59" s="3712"/>
      <c r="BD59" s="3713"/>
      <c r="BE59" s="3714"/>
      <c r="BF59" s="3715"/>
      <c r="BG59" s="3716"/>
      <c r="BH59" s="3717"/>
      <c r="BI59" s="3718"/>
      <c r="BJ59" s="3719"/>
      <c r="BK59" s="3720"/>
      <c r="BL59" s="3721"/>
      <c r="BM59" s="3722"/>
      <c r="BN59" s="3723"/>
      <c r="BO59" s="3724"/>
      <c r="BP59" s="3725"/>
      <c r="BQ59" s="3726"/>
      <c r="BR59" s="3727"/>
      <c r="BS59" s="3728"/>
      <c r="BT59" s="3729"/>
      <c r="BU59" s="3730"/>
      <c r="BV59" s="3731"/>
      <c r="BW59" s="3732"/>
      <c r="BX59" s="3733"/>
      <c r="BY59" s="3734"/>
      <c r="BZ59" s="3735"/>
      <c r="CA59" s="3671"/>
      <c r="CB59" s="3525"/>
      <c r="CC59" s="3602"/>
      <c r="CD59" s="3602" t="str">
        <f>IF(T59="","",T59)</f>
        <v>Добавить вид теплоносителя (параметры теплоносителя)</v>
      </c>
      <c r="CE59" s="3602"/>
      <c r="CF59" s="3602"/>
    </row>
    <row customHeight="1" ht="11.25">
      <c r="A60" s="1393" t="s">
        <v>164</v>
      </c>
      <c r="B60" s="1393" t="s">
        <v>165</v>
      </c>
      <c r="C60" s="1393" t="s">
        <v>166</v>
      </c>
      <c r="D60" s="1393" t="s">
        <v>167</v>
      </c>
      <c r="E60" s="2108"/>
      <c r="F60" s="2108"/>
      <c r="G60" s="2108"/>
      <c r="H60" s="2108"/>
      <c r="I60" s="2109"/>
      <c r="J60" s="1393"/>
      <c r="K60" s="1393"/>
      <c r="L60" s="1394"/>
      <c r="P60" s="2111"/>
      <c r="Q60" s="1361"/>
      <c r="R60" s="352"/>
      <c r="S60" s="1308"/>
      <c r="T60" s="275" t="s">
        <v>406</v>
      </c>
      <c r="U60" s="367"/>
      <c r="V60" s="367"/>
      <c r="W60" s="367"/>
      <c r="X60" s="367"/>
      <c r="Y60" s="367"/>
      <c r="Z60" s="367"/>
      <c r="AA60" s="367"/>
      <c r="AB60" s="367"/>
      <c r="AC60" s="366"/>
      <c r="AD60" s="367"/>
      <c r="AE60" s="367"/>
      <c r="AF60" s="367"/>
      <c r="AG60" s="367"/>
      <c r="AH60" s="367"/>
      <c r="AI60" s="367"/>
      <c r="AJ60" s="367"/>
      <c r="AK60" s="366"/>
      <c r="AL60" s="3736"/>
      <c r="AM60" s="3737"/>
      <c r="AN60" s="3738"/>
      <c r="AO60" s="3739"/>
      <c r="AP60" s="3740"/>
      <c r="AQ60" s="3741"/>
      <c r="AR60" s="3742"/>
      <c r="AS60" s="3743"/>
      <c r="AT60" s="3744"/>
      <c r="AU60" s="3745"/>
      <c r="AV60" s="3746"/>
      <c r="AW60" s="3747"/>
      <c r="AX60" s="3748"/>
      <c r="AY60" s="3749"/>
      <c r="AZ60" s="3750"/>
      <c r="BA60" s="3751"/>
      <c r="BB60" s="3752"/>
      <c r="BC60" s="3753"/>
      <c r="BD60" s="3754"/>
      <c r="BE60" s="3755"/>
      <c r="BF60" s="3756"/>
      <c r="BG60" s="3757"/>
      <c r="BH60" s="3758"/>
      <c r="BI60" s="3759"/>
      <c r="BJ60" s="3760"/>
      <c r="BK60" s="3761"/>
      <c r="BL60" s="3762"/>
      <c r="BM60" s="3763"/>
      <c r="BN60" s="3764"/>
      <c r="BO60" s="3765"/>
      <c r="BP60" s="3766"/>
      <c r="BQ60" s="3767"/>
      <c r="BR60" s="3768"/>
      <c r="BS60" s="3769"/>
      <c r="BT60" s="3770"/>
      <c r="BU60" s="3771"/>
      <c r="BV60" s="3772"/>
      <c r="BW60" s="3773"/>
      <c r="BX60" s="3774"/>
      <c r="BY60" s="3775"/>
      <c r="BZ60" s="367"/>
      <c r="CA60" s="291"/>
      <c r="CC60" s="506"/>
      <c r="CD60" s="506" t="str">
        <f>IF(T60="","",T60)</f>
        <v>Добавить группу потребителей</v>
      </c>
      <c r="CE60" s="506"/>
      <c r="CF60" s="506"/>
    </row>
    <row customHeight="1" ht="14.25">
      <c r="A61" s="1393" t="s">
        <v>164</v>
      </c>
      <c r="B61" s="1393" t="s">
        <v>165</v>
      </c>
      <c r="C61" s="1393" t="s">
        <v>166</v>
      </c>
      <c r="D61" s="1393" t="s">
        <v>167</v>
      </c>
      <c r="E61" s="2108"/>
      <c r="F61" s="2108"/>
      <c r="G61" s="2108"/>
      <c r="H61" s="2107"/>
      <c r="I61" s="1393"/>
      <c r="J61" s="1393"/>
      <c r="K61" s="1393"/>
      <c r="L61" s="1394"/>
      <c r="M61" s="1395"/>
      <c r="N61" s="1395"/>
      <c r="O61" s="543"/>
      <c r="P61" s="356"/>
      <c r="Q61" s="376"/>
      <c r="R61" s="351"/>
      <c r="S61" s="1308"/>
      <c r="T61" s="364" t="s">
        <v>407</v>
      </c>
      <c r="U61" s="367"/>
      <c r="V61" s="367"/>
      <c r="W61" s="367"/>
      <c r="X61" s="367"/>
      <c r="Y61" s="367"/>
      <c r="Z61" s="367"/>
      <c r="AA61" s="367"/>
      <c r="AB61" s="367"/>
      <c r="AC61" s="366"/>
      <c r="AD61" s="367"/>
      <c r="AE61" s="367"/>
      <c r="AF61" s="367"/>
      <c r="AG61" s="367"/>
      <c r="AH61" s="367"/>
      <c r="AI61" s="367"/>
      <c r="AJ61" s="367"/>
      <c r="AK61" s="366"/>
      <c r="AL61" s="3776"/>
      <c r="AM61" s="3777"/>
      <c r="AN61" s="3778"/>
      <c r="AO61" s="3779"/>
      <c r="AP61" s="3780"/>
      <c r="AQ61" s="3781"/>
      <c r="AR61" s="3782"/>
      <c r="AS61" s="3783"/>
      <c r="AT61" s="3784"/>
      <c r="AU61" s="3785"/>
      <c r="AV61" s="3786"/>
      <c r="AW61" s="3787"/>
      <c r="AX61" s="3788"/>
      <c r="AY61" s="3789"/>
      <c r="AZ61" s="3790"/>
      <c r="BA61" s="3791"/>
      <c r="BB61" s="3792"/>
      <c r="BC61" s="3793"/>
      <c r="BD61" s="3794"/>
      <c r="BE61" s="3795"/>
      <c r="BF61" s="3796"/>
      <c r="BG61" s="3797"/>
      <c r="BH61" s="3798"/>
      <c r="BI61" s="3799"/>
      <c r="BJ61" s="3800"/>
      <c r="BK61" s="3801"/>
      <c r="BL61" s="3802"/>
      <c r="BM61" s="3803"/>
      <c r="BN61" s="3804"/>
      <c r="BO61" s="3805"/>
      <c r="BP61" s="3806"/>
      <c r="BQ61" s="3807"/>
      <c r="BR61" s="3808"/>
      <c r="BS61" s="3809"/>
      <c r="BT61" s="3810"/>
      <c r="BU61" s="3811"/>
      <c r="BV61" s="3812"/>
      <c r="BW61" s="3813"/>
      <c r="BX61" s="3814"/>
      <c r="BY61" s="3815"/>
      <c r="BZ61" s="367"/>
      <c r="CA61" s="291"/>
      <c r="CC61" s="506"/>
      <c r="CD61" s="506" t="str">
        <f>IF(T61="","",T61)</f>
        <v>Добавить схему подключения</v>
      </c>
      <c r="CE61" s="506"/>
      <c r="CF61" s="506"/>
    </row>
    <row s="3277" customFormat="1" customHeight="1" ht="0.75">
      <c r="A62" s="1373" t="s">
        <v>164</v>
      </c>
      <c r="B62" s="1373" t="s">
        <v>165</v>
      </c>
      <c r="C62" s="1373" t="s">
        <v>166</v>
      </c>
      <c r="D62" s="1344"/>
      <c r="E62" s="2108"/>
      <c r="F62" s="2108"/>
      <c r="G62" s="2107"/>
      <c r="H62" s="1344"/>
      <c r="I62" s="1344"/>
      <c r="J62" s="1344"/>
      <c r="K62" s="1344"/>
      <c r="L62" s="1369"/>
      <c r="M62" s="1345"/>
      <c r="N62" s="1345"/>
      <c r="P62" s="1346"/>
      <c r="Q62" s="1347"/>
      <c r="R62" s="1346"/>
      <c r="S62" s="1352"/>
      <c r="T62" s="1355" t="s">
        <v>168</v>
      </c>
      <c r="U62" s="1354"/>
      <c r="V62" s="1354"/>
      <c r="W62" s="1354"/>
      <c r="X62" s="1354"/>
      <c r="Y62" s="1354"/>
      <c r="Z62" s="1354"/>
      <c r="AA62" s="1354"/>
      <c r="AB62" s="1354"/>
      <c r="AC62" s="1354"/>
      <c r="AD62" s="1354"/>
      <c r="AE62" s="1354"/>
      <c r="AF62" s="1354"/>
      <c r="AG62" s="1354"/>
      <c r="AH62" s="1354"/>
      <c r="AI62" s="1354"/>
      <c r="AJ62" s="1354"/>
      <c r="AK62" s="1354"/>
      <c r="AL62" s="3515"/>
      <c r="AM62" s="3515"/>
      <c r="AN62" s="3515"/>
      <c r="AO62" s="3515"/>
      <c r="AP62" s="3515"/>
      <c r="AQ62" s="3515"/>
      <c r="AR62" s="3515"/>
      <c r="AS62" s="3515"/>
      <c r="AT62" s="3515"/>
      <c r="AU62" s="3515"/>
      <c r="AV62" s="3515"/>
      <c r="AW62" s="3515"/>
      <c r="AX62" s="3515"/>
      <c r="AY62" s="3515"/>
      <c r="AZ62" s="3515"/>
      <c r="BA62" s="3515"/>
      <c r="BB62" s="3515"/>
      <c r="BC62" s="3515"/>
      <c r="BD62" s="3515"/>
      <c r="BE62" s="3515"/>
      <c r="BF62" s="3515"/>
      <c r="BG62" s="3515"/>
      <c r="BH62" s="3515"/>
      <c r="BI62" s="3515"/>
      <c r="BJ62" s="3515"/>
      <c r="BK62" s="3515"/>
      <c r="BL62" s="3515"/>
      <c r="BM62" s="3515"/>
      <c r="BN62" s="3515"/>
      <c r="BO62" s="3515"/>
      <c r="BP62" s="3515"/>
      <c r="BQ62" s="3515"/>
      <c r="BR62" s="3515"/>
      <c r="BS62" s="3515"/>
      <c r="BT62" s="3515"/>
      <c r="BU62" s="3515"/>
      <c r="BV62" s="3515"/>
      <c r="BW62" s="3515"/>
      <c r="BX62" s="3515"/>
      <c r="BY62" s="3515"/>
      <c r="BZ62" s="1354"/>
      <c r="CA62" s="1354"/>
      <c r="CC62" s="795"/>
      <c r="CD62" s="795" t="str">
        <f>IF(T62="","",T62)</f>
        <v>Добавить источник для дифференциации</v>
      </c>
      <c r="CE62" s="795"/>
      <c r="CF62" s="795"/>
    </row>
    <row s="3277" customFormat="1" customHeight="1" ht="0.75">
      <c r="A63" s="1373" t="s">
        <v>164</v>
      </c>
      <c r="B63" s="1373" t="s">
        <v>165</v>
      </c>
      <c r="C63" s="1344"/>
      <c r="D63" s="1344"/>
      <c r="E63" s="2108"/>
      <c r="F63" s="2107"/>
      <c r="G63" s="1344"/>
      <c r="H63" s="1344"/>
      <c r="I63" s="1344"/>
      <c r="J63" s="1344"/>
      <c r="K63" s="1344"/>
      <c r="L63" s="1369"/>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3515"/>
      <c r="AM63" s="3515"/>
      <c r="AN63" s="3515"/>
      <c r="AO63" s="3515"/>
      <c r="AP63" s="3515"/>
      <c r="AQ63" s="3515"/>
      <c r="AR63" s="3515"/>
      <c r="AS63" s="3515"/>
      <c r="AT63" s="3515"/>
      <c r="AU63" s="3515"/>
      <c r="AV63" s="3515"/>
      <c r="AW63" s="3515"/>
      <c r="AX63" s="3515"/>
      <c r="AY63" s="3515"/>
      <c r="AZ63" s="3515"/>
      <c r="BA63" s="3515"/>
      <c r="BB63" s="3515"/>
      <c r="BC63" s="3515"/>
      <c r="BD63" s="3515"/>
      <c r="BE63" s="3515"/>
      <c r="BF63" s="3515"/>
      <c r="BG63" s="3515"/>
      <c r="BH63" s="3515"/>
      <c r="BI63" s="3515"/>
      <c r="BJ63" s="3515"/>
      <c r="BK63" s="3515"/>
      <c r="BL63" s="3515"/>
      <c r="BM63" s="3515"/>
      <c r="BN63" s="3515"/>
      <c r="BO63" s="3515"/>
      <c r="BP63" s="3515"/>
      <c r="BQ63" s="3515"/>
      <c r="BR63" s="3515"/>
      <c r="BS63" s="3515"/>
      <c r="BT63" s="3515"/>
      <c r="BU63" s="3515"/>
      <c r="BV63" s="3515"/>
      <c r="BW63" s="3515"/>
      <c r="BX63" s="3515"/>
      <c r="BY63" s="3515"/>
      <c r="BZ63" s="1354"/>
      <c r="CA63" s="1354"/>
      <c r="CC63" s="795"/>
      <c r="CD63" s="795" t="str">
        <f>IF(T63="","",T63)</f>
        <v>Добавить централизованную систему для дифференциации</v>
      </c>
      <c r="CE63" s="795"/>
      <c r="CF63" s="795"/>
    </row>
    <row s="2614" customFormat="1" customHeight="1" ht="0.75">
      <c r="A64" s="1373" t="s">
        <v>164</v>
      </c>
      <c r="B64" s="1373"/>
      <c r="C64" s="1373"/>
      <c r="D64" s="1373"/>
      <c r="E64" s="2107"/>
      <c r="F64" s="1373"/>
      <c r="G64" s="1373"/>
      <c r="H64" s="1373"/>
      <c r="I64" s="1373"/>
      <c r="J64" s="1373"/>
      <c r="K64" s="1373"/>
      <c r="L64" s="1376"/>
      <c r="M64" s="1351"/>
      <c r="N64" s="1351"/>
      <c r="O64" s="524"/>
      <c r="P64" s="385"/>
      <c r="Q64" s="1374"/>
      <c r="R64" s="385"/>
      <c r="S64" s="1352"/>
      <c r="T64" s="1355" t="s">
        <v>170</v>
      </c>
      <c r="U64" s="1354"/>
      <c r="V64" s="1354"/>
      <c r="W64" s="1354"/>
      <c r="X64" s="1354"/>
      <c r="Y64" s="1354"/>
      <c r="Z64" s="1354"/>
      <c r="AA64" s="1354"/>
      <c r="AB64" s="1354"/>
      <c r="AC64" s="1354"/>
      <c r="AD64" s="1354"/>
      <c r="AE64" s="1354"/>
      <c r="AF64" s="1354"/>
      <c r="AG64" s="1354"/>
      <c r="AH64" s="1354"/>
      <c r="AI64" s="1354"/>
      <c r="AJ64" s="1354"/>
      <c r="AK64" s="1354"/>
      <c r="AL64" s="3515"/>
      <c r="AM64" s="3515"/>
      <c r="AN64" s="3515"/>
      <c r="AO64" s="3515"/>
      <c r="AP64" s="3515"/>
      <c r="AQ64" s="3515"/>
      <c r="AR64" s="3515"/>
      <c r="AS64" s="3515"/>
      <c r="AT64" s="3515"/>
      <c r="AU64" s="3515"/>
      <c r="AV64" s="3515"/>
      <c r="AW64" s="3515"/>
      <c r="AX64" s="3515"/>
      <c r="AY64" s="3515"/>
      <c r="AZ64" s="3515"/>
      <c r="BA64" s="3515"/>
      <c r="BB64" s="3515"/>
      <c r="BC64" s="3515"/>
      <c r="BD64" s="3515"/>
      <c r="BE64" s="3515"/>
      <c r="BF64" s="3515"/>
      <c r="BG64" s="3515"/>
      <c r="BH64" s="3515"/>
      <c r="BI64" s="3515"/>
      <c r="BJ64" s="3515"/>
      <c r="BK64" s="3515"/>
      <c r="BL64" s="3515"/>
      <c r="BM64" s="3515"/>
      <c r="BN64" s="3515"/>
      <c r="BO64" s="3515"/>
      <c r="BP64" s="3515"/>
      <c r="BQ64" s="3515"/>
      <c r="BR64" s="3515"/>
      <c r="BS64" s="3515"/>
      <c r="BT64" s="3515"/>
      <c r="BU64" s="3515"/>
      <c r="BV64" s="3515"/>
      <c r="BW64" s="3515"/>
      <c r="BX64" s="3515"/>
      <c r="BY64" s="3515"/>
      <c r="BZ64" s="1354"/>
      <c r="CA64" s="1354"/>
      <c r="CC64" s="506"/>
      <c r="CD64" s="506" t="str">
        <f>IF(T64="","",T64)</f>
        <v>Добавить территорию для дифференциации</v>
      </c>
      <c r="CE64" s="506"/>
      <c r="CF64" s="506"/>
    </row>
    <row s="3277" customFormat="1" customHeight="1" ht="0.75">
      <c r="A65" s="1344"/>
      <c r="B65" s="1344"/>
      <c r="C65" s="1344"/>
      <c r="D65" s="1344"/>
      <c r="E65" s="1373"/>
      <c r="F65" s="1344"/>
      <c r="G65" s="1344"/>
      <c r="H65" s="1344"/>
      <c r="I65" s="1344"/>
      <c r="J65" s="1344"/>
      <c r="K65" s="1344"/>
      <c r="L65" s="1369"/>
      <c r="M65" s="1351"/>
      <c r="N65" s="1351"/>
      <c r="P65" s="1346"/>
      <c r="Q65" s="1347"/>
      <c r="R65" s="1346"/>
      <c r="S65" s="1352"/>
      <c r="T65" s="1355" t="s">
        <v>171</v>
      </c>
      <c r="U65" s="1354"/>
      <c r="V65" s="1354"/>
      <c r="W65" s="1354"/>
      <c r="X65" s="1354"/>
      <c r="Y65" s="1354"/>
      <c r="Z65" s="1354"/>
      <c r="AA65" s="1354"/>
      <c r="AB65" s="1354"/>
      <c r="AC65" s="1354"/>
      <c r="AD65" s="1354"/>
      <c r="AE65" s="1354"/>
      <c r="AF65" s="1354"/>
      <c r="AG65" s="1354"/>
      <c r="AH65" s="1354"/>
      <c r="AI65" s="1354"/>
      <c r="AJ65" s="1354"/>
      <c r="AK65" s="1354"/>
      <c r="AL65" s="3515"/>
      <c r="AM65" s="3515"/>
      <c r="AN65" s="3515"/>
      <c r="AO65" s="3515"/>
      <c r="AP65" s="3515"/>
      <c r="AQ65" s="3515"/>
      <c r="AR65" s="3515"/>
      <c r="AS65" s="3515"/>
      <c r="AT65" s="3515"/>
      <c r="AU65" s="3515"/>
      <c r="AV65" s="3515"/>
      <c r="AW65" s="3515"/>
      <c r="AX65" s="3515"/>
      <c r="AY65" s="3515"/>
      <c r="AZ65" s="3515"/>
      <c r="BA65" s="3515"/>
      <c r="BB65" s="3515"/>
      <c r="BC65" s="3515"/>
      <c r="BD65" s="3515"/>
      <c r="BE65" s="3515"/>
      <c r="BF65" s="3515"/>
      <c r="BG65" s="3515"/>
      <c r="BH65" s="3515"/>
      <c r="BI65" s="3515"/>
      <c r="BJ65" s="3515"/>
      <c r="BK65" s="3515"/>
      <c r="BL65" s="3515"/>
      <c r="BM65" s="3515"/>
      <c r="BN65" s="3515"/>
      <c r="BO65" s="3515"/>
      <c r="BP65" s="3515"/>
      <c r="BQ65" s="3515"/>
      <c r="BR65" s="3515"/>
      <c r="BS65" s="3515"/>
      <c r="BT65" s="3515"/>
      <c r="BU65" s="3515"/>
      <c r="BV65" s="3515"/>
      <c r="BW65" s="3515"/>
      <c r="BX65" s="3515"/>
      <c r="BY65" s="3515"/>
      <c r="BZ65" s="1354"/>
      <c r="CA65" s="1354"/>
      <c r="CC65" s="795"/>
      <c r="CD65" s="795" t="str">
        <f>IF(T65="","",T65)</f>
        <v>Добавить наименование тарифа</v>
      </c>
      <c r="CE65" s="795"/>
      <c r="CF65" s="795"/>
    </row>
    <row customHeight="1" ht="11.25">
      <c r="M66" s="1168"/>
      <c r="N66" s="1168"/>
      <c r="O66" s="543"/>
      <c r="P66" s="1163"/>
      <c r="Q66" s="1163"/>
      <c r="R66" s="1163"/>
      <c r="S66" s="1163"/>
      <c r="AL66" s="3377"/>
      <c r="AM66" s="3377"/>
      <c r="AN66" s="3377"/>
      <c r="AO66" s="3377"/>
      <c r="AP66" s="3377"/>
      <c r="AQ66" s="3377"/>
      <c r="AR66" s="3377"/>
      <c r="AS66" s="3377"/>
      <c r="AT66" s="3377"/>
      <c r="AU66" s="3377"/>
      <c r="AV66" s="3377"/>
      <c r="AW66" s="3377"/>
      <c r="AX66" s="3377"/>
      <c r="AY66" s="3377"/>
      <c r="AZ66" s="3377"/>
      <c r="BA66" s="3377"/>
      <c r="BB66" s="3377"/>
      <c r="BC66" s="3377"/>
      <c r="BD66" s="3377"/>
      <c r="BE66" s="3377"/>
      <c r="BF66" s="3377"/>
      <c r="BG66" s="3377"/>
      <c r="BH66" s="3377"/>
      <c r="BI66" s="3377"/>
      <c r="BJ66" s="3377"/>
      <c r="BK66" s="3377"/>
      <c r="BL66" s="3377"/>
      <c r="BM66" s="3377"/>
      <c r="BN66" s="3377"/>
      <c r="BO66" s="3377"/>
      <c r="BP66" s="3377"/>
      <c r="BQ66" s="3377"/>
      <c r="BR66" s="3377"/>
      <c r="BS66" s="3377"/>
      <c r="BT66" s="3377"/>
      <c r="BU66" s="3377"/>
      <c r="BV66" s="3377"/>
      <c r="BW66" s="3377"/>
      <c r="BX66" s="3377"/>
      <c r="BY66" s="3377"/>
      <c r="CB66" s="1163"/>
      <c r="CC66" s="1163"/>
      <c r="CD66" s="1163"/>
      <c r="CE66" s="1163"/>
      <c r="CF66" s="1163"/>
    </row>
    <row customHeight="1" ht="27">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3816"/>
      <c r="AM67" s="3816"/>
      <c r="AN67" s="3816"/>
      <c r="AO67" s="3816"/>
      <c r="AP67" s="3816"/>
      <c r="AQ67" s="3816"/>
      <c r="AR67" s="3816"/>
      <c r="AS67" s="3816"/>
      <c r="AT67" s="3816"/>
      <c r="AU67" s="3816"/>
      <c r="AV67" s="3816"/>
      <c r="AW67" s="3816"/>
      <c r="AX67" s="3816"/>
      <c r="AY67" s="3816"/>
      <c r="AZ67" s="3816"/>
      <c r="BA67" s="3816"/>
      <c r="BB67" s="3816"/>
      <c r="BC67" s="3816"/>
      <c r="BD67" s="3816"/>
      <c r="BE67" s="3816"/>
      <c r="BF67" s="3816"/>
      <c r="BG67" s="3816"/>
      <c r="BH67" s="3816"/>
      <c r="BI67" s="3816"/>
      <c r="BJ67" s="3816"/>
      <c r="BK67" s="3816"/>
      <c r="BL67" s="3816"/>
      <c r="BM67" s="3816"/>
      <c r="BN67" s="3816"/>
      <c r="BO67" s="3816"/>
      <c r="BP67" s="3816"/>
      <c r="BQ67" s="3816"/>
      <c r="BR67" s="3816"/>
      <c r="BS67" s="3816"/>
      <c r="BT67" s="3816"/>
      <c r="BU67" s="3816"/>
      <c r="BV67" s="3816"/>
      <c r="BW67" s="3816"/>
      <c r="BX67" s="3816"/>
      <c r="BY67" s="3816"/>
      <c r="BZ67" s="2106"/>
      <c r="CA67" s="2106"/>
    </row>
    <row customHeight="1" ht="62.25">
      <c r="O68" s="543"/>
      <c r="T68" s="2106"/>
      <c r="U68" s="2106"/>
      <c r="V68" s="2106"/>
      <c r="W68" s="2106"/>
      <c r="X68" s="2106"/>
      <c r="Y68" s="2106"/>
      <c r="Z68" s="2106"/>
      <c r="AA68" s="2106"/>
      <c r="AB68" s="2106"/>
      <c r="AC68" s="2106"/>
      <c r="AD68" s="2106"/>
      <c r="AE68" s="2106"/>
      <c r="AF68" s="2106"/>
      <c r="AG68" s="2106"/>
      <c r="AH68" s="2106"/>
      <c r="AI68" s="2106"/>
      <c r="AJ68" s="2106"/>
      <c r="AK68" s="2106"/>
      <c r="AL68" s="3816"/>
      <c r="AM68" s="3816"/>
      <c r="AN68" s="3816"/>
      <c r="AO68" s="3816"/>
      <c r="AP68" s="3816"/>
      <c r="AQ68" s="3816"/>
      <c r="AR68" s="3816"/>
      <c r="AS68" s="3816"/>
      <c r="AT68" s="3816"/>
      <c r="AU68" s="3816"/>
      <c r="AV68" s="3816"/>
      <c r="AW68" s="3816"/>
      <c r="AX68" s="3816"/>
      <c r="AY68" s="3816"/>
      <c r="AZ68" s="3816"/>
      <c r="BA68" s="3816"/>
      <c r="BB68" s="3816"/>
      <c r="BC68" s="3816"/>
      <c r="BD68" s="3816"/>
      <c r="BE68" s="3816"/>
      <c r="BF68" s="3816"/>
      <c r="BG68" s="3816"/>
      <c r="BH68" s="3816"/>
      <c r="BI68" s="3816"/>
      <c r="BJ68" s="3816"/>
      <c r="BK68" s="3816"/>
      <c r="BL68" s="3816"/>
      <c r="BM68" s="3816"/>
      <c r="BN68" s="3816"/>
      <c r="BO68" s="3816"/>
      <c r="BP68" s="3816"/>
      <c r="BQ68" s="3816"/>
      <c r="BR68" s="3816"/>
      <c r="BS68" s="3816"/>
      <c r="BT68" s="3816"/>
      <c r="BU68" s="3816"/>
      <c r="BV68" s="3816"/>
      <c r="BW68" s="3816"/>
      <c r="BX68" s="3816"/>
      <c r="BY68" s="3816"/>
      <c r="BZ68" s="2106"/>
      <c r="CA68" s="2106"/>
    </row>
    <row customHeight="1" ht="14.25">
      <c r="O69" s="543"/>
      <c r="AL69" s="3377"/>
      <c r="AM69" s="3377"/>
      <c r="AN69" s="3377"/>
      <c r="AO69" s="3377"/>
      <c r="AP69" s="3377"/>
      <c r="AQ69" s="3377"/>
      <c r="AR69" s="3377"/>
      <c r="AS69" s="3377"/>
      <c r="AT69" s="3377"/>
      <c r="AU69" s="3377"/>
      <c r="AV69" s="3377"/>
      <c r="AW69" s="3377"/>
      <c r="AX69" s="3377"/>
      <c r="AY69" s="3377"/>
      <c r="AZ69" s="3377"/>
      <c r="BA69" s="3377"/>
      <c r="BB69" s="3377"/>
      <c r="BC69" s="3377"/>
      <c r="BD69" s="3377"/>
      <c r="BE69" s="3377"/>
      <c r="BF69" s="3377"/>
      <c r="BG69" s="3377"/>
      <c r="BH69" s="3377"/>
      <c r="BI69" s="3377"/>
      <c r="BJ69" s="3377"/>
      <c r="BK69" s="3377"/>
      <c r="BL69" s="3377"/>
      <c r="BM69" s="3377"/>
      <c r="BN69" s="3377"/>
      <c r="BO69" s="3377"/>
      <c r="BP69" s="3377"/>
      <c r="BQ69" s="3377"/>
      <c r="BR69" s="3377"/>
      <c r="BS69" s="3377"/>
      <c r="BT69" s="3377"/>
      <c r="BU69" s="3377"/>
      <c r="BV69" s="3377"/>
      <c r="BW69" s="3377"/>
      <c r="BX69" s="3377"/>
      <c r="BY69" s="3377"/>
    </row>
    <row customHeight="1" ht="18">
      <c r="O70" s="543"/>
      <c r="S70" s="1273"/>
      <c r="T70" s="2106"/>
      <c r="U70" s="2106"/>
      <c r="V70" s="2106"/>
      <c r="W70" s="2106"/>
      <c r="X70" s="2106"/>
      <c r="Y70" s="2106"/>
      <c r="Z70" s="2106"/>
      <c r="AA70" s="2106"/>
      <c r="AB70" s="2106"/>
      <c r="AC70" s="2106"/>
      <c r="AD70" s="2106"/>
      <c r="AE70" s="2106"/>
      <c r="AF70" s="2106"/>
      <c r="AG70" s="2106"/>
      <c r="AH70" s="2106"/>
      <c r="AI70" s="2106"/>
      <c r="AJ70" s="2106"/>
      <c r="AK70" s="2106"/>
      <c r="AL70" s="3816"/>
      <c r="AM70" s="3816"/>
      <c r="AN70" s="3816"/>
      <c r="AO70" s="3816"/>
      <c r="AP70" s="3816"/>
      <c r="AQ70" s="3816"/>
      <c r="AR70" s="3816"/>
      <c r="AS70" s="3816"/>
      <c r="AT70" s="3816"/>
      <c r="AU70" s="3816"/>
      <c r="AV70" s="3816"/>
      <c r="AW70" s="3816"/>
      <c r="AX70" s="3816"/>
      <c r="AY70" s="3816"/>
      <c r="AZ70" s="3816"/>
      <c r="BA70" s="3816"/>
      <c r="BB70" s="3816"/>
      <c r="BC70" s="3816"/>
      <c r="BD70" s="3816"/>
      <c r="BE70" s="3816"/>
      <c r="BF70" s="3816"/>
      <c r="BG70" s="3816"/>
      <c r="BH70" s="3816"/>
      <c r="BI70" s="3816"/>
      <c r="BJ70" s="3816"/>
      <c r="BK70" s="3816"/>
      <c r="BL70" s="3816"/>
      <c r="BM70" s="3816"/>
      <c r="BN70" s="3816"/>
      <c r="BO70" s="3816"/>
      <c r="BP70" s="3816"/>
      <c r="BQ70" s="3816"/>
      <c r="BR70" s="3816"/>
      <c r="BS70" s="3816"/>
      <c r="BT70" s="3816"/>
      <c r="BU70" s="3816"/>
      <c r="BV70" s="3816"/>
      <c r="BW70" s="3816"/>
      <c r="BX70" s="3816"/>
      <c r="BY70" s="3816"/>
      <c r="BZ70" s="2106"/>
      <c r="CA70" s="2106"/>
    </row>
    <row customHeight="1" ht="18">
      <c r="O71" s="543"/>
      <c r="T71" s="2106"/>
      <c r="U71" s="2106"/>
      <c r="V71" s="2106"/>
      <c r="W71" s="2106"/>
      <c r="X71" s="2106"/>
      <c r="Y71" s="2106"/>
      <c r="Z71" s="2106"/>
      <c r="AA71" s="2106"/>
      <c r="AB71" s="2106"/>
      <c r="AC71" s="2106"/>
      <c r="AD71" s="2106"/>
      <c r="AE71" s="2106"/>
      <c r="AF71" s="2106"/>
      <c r="AG71" s="2106"/>
      <c r="AH71" s="2106"/>
      <c r="AI71" s="2106"/>
      <c r="AJ71" s="2106"/>
      <c r="AK71" s="2106"/>
      <c r="AL71" s="3816"/>
      <c r="AM71" s="3816"/>
      <c r="AN71" s="3816"/>
      <c r="AO71" s="3816"/>
      <c r="AP71" s="3816"/>
      <c r="AQ71" s="3816"/>
      <c r="AR71" s="3816"/>
      <c r="AS71" s="3816"/>
      <c r="AT71" s="3816"/>
      <c r="AU71" s="3816"/>
      <c r="AV71" s="3816"/>
      <c r="AW71" s="3816"/>
      <c r="AX71" s="3816"/>
      <c r="AY71" s="3816"/>
      <c r="AZ71" s="3816"/>
      <c r="BA71" s="3816"/>
      <c r="BB71" s="3816"/>
      <c r="BC71" s="3816"/>
      <c r="BD71" s="3816"/>
      <c r="BE71" s="3816"/>
      <c r="BF71" s="3816"/>
      <c r="BG71" s="3816"/>
      <c r="BH71" s="3816"/>
      <c r="BI71" s="3816"/>
      <c r="BJ71" s="3816"/>
      <c r="BK71" s="3816"/>
      <c r="BL71" s="3816"/>
      <c r="BM71" s="3816"/>
      <c r="BN71" s="3816"/>
      <c r="BO71" s="3816"/>
      <c r="BP71" s="3816"/>
      <c r="BQ71" s="3816"/>
      <c r="BR71" s="3816"/>
      <c r="BS71" s="3816"/>
      <c r="BT71" s="3816"/>
      <c r="BU71" s="3816"/>
      <c r="BV71" s="3816"/>
      <c r="BW71" s="3816"/>
      <c r="BX71" s="3816"/>
      <c r="BY71" s="3816"/>
      <c r="BZ71" s="2106"/>
      <c r="CA71" s="2106"/>
    </row>
    <row customHeight="1" ht="27.75">
      <c r="O72" s="543"/>
      <c r="S72" s="1273"/>
      <c r="T72" s="2106"/>
      <c r="U72" s="2106"/>
      <c r="V72" s="2106"/>
      <c r="W72" s="2106"/>
      <c r="X72" s="2106"/>
      <c r="Y72" s="2106"/>
      <c r="Z72" s="2106"/>
      <c r="AA72" s="2106"/>
      <c r="AB72" s="2106"/>
      <c r="AC72" s="2106"/>
      <c r="AD72" s="2106"/>
      <c r="AE72" s="2106"/>
      <c r="AF72" s="2106"/>
      <c r="AG72" s="2106"/>
      <c r="AH72" s="2106"/>
      <c r="AI72" s="2106"/>
      <c r="AJ72" s="2106"/>
      <c r="AK72" s="2106"/>
      <c r="AL72" s="3816"/>
      <c r="AM72" s="3816"/>
      <c r="AN72" s="3816"/>
      <c r="AO72" s="3816"/>
      <c r="AP72" s="3816"/>
      <c r="AQ72" s="3816"/>
      <c r="AR72" s="3816"/>
      <c r="AS72" s="3816"/>
      <c r="AT72" s="3816"/>
      <c r="AU72" s="3816"/>
      <c r="AV72" s="3816"/>
      <c r="AW72" s="3816"/>
      <c r="AX72" s="3816"/>
      <c r="AY72" s="3816"/>
      <c r="AZ72" s="3816"/>
      <c r="BA72" s="3816"/>
      <c r="BB72" s="3816"/>
      <c r="BC72" s="3816"/>
      <c r="BD72" s="3816"/>
      <c r="BE72" s="3816"/>
      <c r="BF72" s="3816"/>
      <c r="BG72" s="3816"/>
      <c r="BH72" s="3816"/>
      <c r="BI72" s="3816"/>
      <c r="BJ72" s="3816"/>
      <c r="BK72" s="3816"/>
      <c r="BL72" s="3816"/>
      <c r="BM72" s="3816"/>
      <c r="BN72" s="3816"/>
      <c r="BO72" s="3816"/>
      <c r="BP72" s="3816"/>
      <c r="BQ72" s="3816"/>
      <c r="BR72" s="3816"/>
      <c r="BS72" s="3816"/>
      <c r="BT72" s="3816"/>
      <c r="BU72" s="3816"/>
      <c r="BV72" s="3816"/>
      <c r="BW72" s="3816"/>
      <c r="BX72" s="3816"/>
      <c r="BY72" s="3816"/>
      <c r="BZ72" s="2106"/>
      <c r="CA72" s="2106"/>
    </row>
  </sheetData>
  <sheetProtection formatColumns="0" formatRows="0" autoFilter="0" sort="0" insertRows="0" insertColumns="1" deleteRows="0" deleteColumns="0"/>
  <mergeCells count="29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J52:J55"/>
    <mergeCell ref="Q52:Q55"/>
    <mergeCell ref="K53:K54"/>
    <mergeCell ref="Z53:Z54"/>
    <mergeCell ref="AA53:AA54"/>
    <mergeCell ref="AB53:AB54"/>
    <mergeCell ref="AC53:AC54"/>
    <mergeCell ref="V52:AC52"/>
    <mergeCell ref="AD52:BZ52"/>
    <mergeCell ref="CA53:CA55"/>
    <mergeCell ref="AH53:AH54"/>
    <mergeCell ref="AI53:AI54"/>
    <mergeCell ref="AJ53:AJ54"/>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J56:J59"/>
    <mergeCell ref="Q56:Q59"/>
    <mergeCell ref="K57:K58"/>
    <mergeCell ref="Z57:Z58"/>
    <mergeCell ref="AA57:AA58"/>
    <mergeCell ref="AB57:AB58"/>
    <mergeCell ref="AC57:AC58"/>
    <mergeCell ref="V56:AC56"/>
    <mergeCell ref="AD56:BZ56"/>
    <mergeCell ref="CA57:CA59"/>
    <mergeCell ref="AH57:AH58"/>
    <mergeCell ref="AI57:AI58"/>
    <mergeCell ref="AJ57:AJ58"/>
    <mergeCell ref="AK57:AK58"/>
    <mergeCell ref="AP57:AP58"/>
    <mergeCell ref="AQ57:AQ58"/>
    <mergeCell ref="AR57:AR58"/>
    <mergeCell ref="AS57:AS58"/>
    <mergeCell ref="AX57:AX58"/>
    <mergeCell ref="AY57:AY58"/>
    <mergeCell ref="AZ57:AZ58"/>
    <mergeCell ref="BA57:BA58"/>
    <mergeCell ref="BF57:BF58"/>
    <mergeCell ref="BG57:BG58"/>
    <mergeCell ref="BH57:BH58"/>
    <mergeCell ref="BI57:BI58"/>
    <mergeCell ref="BN57:BN58"/>
    <mergeCell ref="BO57:BO58"/>
    <mergeCell ref="BP57:BP58"/>
    <mergeCell ref="BQ57:BQ58"/>
    <mergeCell ref="BV57:BV58"/>
    <mergeCell ref="BW57:BW58"/>
    <mergeCell ref="BX57:BX58"/>
    <mergeCell ref="BY57:BY58"/>
  </mergeCells>
  <dataValidations count="8">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formula1>kind_of_cons</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BV8 BX8 BV49 BX49 Z53 AB53 AH53 AJ53 AP53 AR53 AX53 AZ53 BF53 BH53 BN53 BP53 BV53 BX53 Z57 AB57 AH57 AJ57 AP57 AR57 AX57 AZ57 BF57 BH57 BN57 BP57 BV57 BX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BU9 BU50 Y54 AG54 AO54 AW54 BE54 BM54 BU54 Y58 AG58 AO58 AW58 BE58 BM58 BU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EB6B8-2F74-3E28-6E38-47286F554F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7109375" hidden="1" customWidth="1"/>
    <col min="22" max="22" style="2943" width="1.7109375" hidden="1" customWidth="1"/>
    <col min="23" max="23" style="2943" width="24.7109375" hidden="1" customWidth="1"/>
    <col min="24" max="25" style="2943" width="0.14062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0.140625" customWidth="1"/>
    <col min="31" max="31" style="2943" width="24.7109375" customWidth="1"/>
    <col min="32" max="33" style="2943" width="0.14062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822"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4A1B7-0B98-EC7C-7D38-8FC69B33BA7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446</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6388-8028-91C8-F858-3B75E5205EB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446</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4E18-3138-95A8-FA98-B259254E9D2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г. Азова "Теплоэнерго"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45468.355092592596</v>
      </c>
      <c r="W30" s="2099"/>
      <c r="X30" s="2099"/>
      <c r="Y30" s="2099"/>
      <c r="Z30" s="2099"/>
      <c r="AA30" s="2099"/>
      <c r="AB30" s="2099"/>
      <c r="AC30" s="322"/>
      <c r="AD30" s="2099" t="str">
        <f>IF(TITLE_DATE_PR_CHANGE="",IF(TITLE_DATE_PR="","",TITLE_DATE_PR),TITLE_DATE_PR_CHANGE)</f>
        <v>45468.355092592596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81</v>
      </c>
      <c r="W31" s="2100"/>
      <c r="X31" s="2100"/>
      <c r="Y31" s="2100"/>
      <c r="Z31" s="2100"/>
      <c r="AA31" s="2100"/>
      <c r="AB31" s="2100"/>
      <c r="AC31" s="322"/>
      <c r="AD31" s="2100" t="str">
        <f>IF(TITLE_NUMBER_PR_CHANGE="",IF(TITLE_NUMBER_PR="","",TITLE_NUMBER_PR),TITLE_NUMBER_PR_CHANGE)</f>
        <v>81</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45468.355092592596</v>
      </c>
      <c r="W34" s="2099"/>
      <c r="X34" s="2099"/>
      <c r="Y34" s="2099"/>
      <c r="Z34" s="2099"/>
      <c r="AA34" s="2099"/>
      <c r="AB34" s="2099"/>
      <c r="AC34" s="322"/>
      <c r="AD34" s="2099" t="str">
        <f>IF(TITLE_DATE_PR_CHANGE="",IF(TITLE_DATE_PR="","",TITLE_DATE_PR),TITLE_DATE_PR_CHANGE)</f>
        <v>45468.355092592596</v>
      </c>
      <c r="AE34" s="2099"/>
      <c r="AF34" s="2099"/>
      <c r="AG34" s="2099"/>
      <c r="AH34" s="2099"/>
      <c r="AI34" s="2099"/>
      <c r="AJ34" s="2099"/>
      <c r="AK34" s="322"/>
      <c r="AL34" s="322"/>
      <c r="AM34" s="268"/>
      <c r="AN34" s="368"/>
      <c r="AO34" s="368"/>
      <c r="AP34" s="368"/>
      <c r="AQ34" s="368"/>
      <c r="AR34" s="368"/>
    </row>
    <row s="3309"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81</v>
      </c>
      <c r="W35" s="2100"/>
      <c r="X35" s="2100"/>
      <c r="Y35" s="2100"/>
      <c r="Z35" s="2100"/>
      <c r="AA35" s="2100"/>
      <c r="AB35" s="2100"/>
      <c r="AC35" s="322"/>
      <c r="AD35" s="2100" t="str">
        <f>IF(TITLE_NUMBER_PR_CHANGE="",IF(TITLE_NUMBER_PR="","",TITLE_NUMBER_PR),TITLE_NUMBER_PR_CHANGE)</f>
        <v>81</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446</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71718-C068-D4C4-9238-3011A784A3A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3" width="10.57421875" hidden="1"/>
    <col min="2" max="2" style="2943" width="11.00390625" hidden="1" customWidth="1"/>
    <col min="3" max="3" style="2943" width="10.57421875" hidden="1"/>
    <col min="4" max="4" style="2943" width="11.8515625" hidden="1" customWidth="1"/>
    <col min="5" max="5" style="2943" width="10.00390625" hidden="1" customWidth="1"/>
    <col min="6" max="6" style="2943" width="8.7109375" hidden="1" customWidth="1"/>
    <col min="7" max="7" style="2943" width="7.57421875" hidden="1" customWidth="1"/>
    <col min="8" max="8" style="2943" width="11.421875" hidden="1" customWidth="1"/>
    <col min="9" max="9" style="2943" width="12.00390625" hidden="1" customWidth="1"/>
    <col min="10" max="10" style="2943" width="9.8515625" hidden="1" customWidth="1"/>
    <col min="11" max="12" style="2943" width="11.421875" hidden="1" customWidth="1"/>
    <col min="13" max="13" style="3866" width="19.140625" hidden="1" customWidth="1"/>
    <col min="14" max="15" style="3319" width="12.28125" hidden="1" customWidth="1"/>
    <col min="16" max="16" style="3319" width="23.421875" hidden="1" customWidth="1"/>
    <col min="17" max="17" style="3319" width="3.7109375" hidden="1" customWidth="1"/>
    <col min="18" max="20" style="3375" width="3.7109375" customWidth="1"/>
    <col min="21" max="21" style="3376" width="12.7109375" customWidth="1"/>
    <col min="22" max="22" style="2943" width="32.00390625" customWidth="1"/>
    <col min="23" max="23" style="2943" width="0.140625" customWidth="1"/>
    <col min="24" max="28" style="2943" width="21.7109375" hidden="1" customWidth="1"/>
    <col min="29" max="29" style="2943" width="11.7109375" hidden="1" customWidth="1"/>
    <col min="30" max="30" style="2943" width="3.7109375" hidden="1" customWidth="1"/>
    <col min="31" max="31" style="2943" width="11.7109375" hidden="1" customWidth="1"/>
    <col min="32" max="32" style="2943" width="8.57421875" hidden="1" customWidth="1"/>
    <col min="33" max="37" style="2943" width="21.7109375" customWidth="1"/>
    <col min="38" max="38" style="2943" width="11.7109375" customWidth="1"/>
    <col min="39" max="39" style="2943" width="3.7109375" customWidth="1"/>
    <col min="40" max="40" style="2943" width="11.7109375" customWidth="1"/>
    <col min="41" max="41" style="2943" width="8.57421875" customWidth="1"/>
    <col min="42" max="42" style="2943" width="4.7109375" customWidth="1"/>
    <col min="43" max="43" style="2943"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6"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6"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г. Азова "Теплоэнерго"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9"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22"/>
      <c r="AQ33" s="268"/>
      <c r="AR33" s="368"/>
      <c r="AS33" s="368"/>
      <c r="AT33" s="368"/>
      <c r="AU33" s="368"/>
      <c r="AV33" s="368"/>
    </row>
    <row s="3309"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45468.355092592596</v>
      </c>
      <c r="Y34" s="2099"/>
      <c r="Z34" s="2099"/>
      <c r="AA34" s="2099"/>
      <c r="AB34" s="2099"/>
      <c r="AC34" s="2099"/>
      <c r="AD34" s="2099"/>
      <c r="AE34" s="2099"/>
      <c r="AF34" s="322"/>
      <c r="AG34" s="2099" t="str">
        <f>IF(TITLE_DATE_PR_CHANGE="",IF(TITLE_DATE_PR="","",TITLE_DATE_PR),TITLE_DATE_PR_CHANGE)</f>
        <v>45468.355092592596</v>
      </c>
      <c r="AH34" s="2099"/>
      <c r="AI34" s="2099"/>
      <c r="AJ34" s="2099"/>
      <c r="AK34" s="2099"/>
      <c r="AL34" s="2099"/>
      <c r="AM34" s="2099"/>
      <c r="AN34" s="2099"/>
      <c r="AO34" s="322"/>
      <c r="AP34" s="322"/>
      <c r="AQ34" s="268"/>
      <c r="AR34" s="368"/>
      <c r="AS34" s="368"/>
      <c r="AT34" s="368"/>
      <c r="AU34" s="368"/>
      <c r="AV34" s="368"/>
    </row>
    <row s="3309"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81</v>
      </c>
      <c r="Y35" s="2100"/>
      <c r="Z35" s="2100"/>
      <c r="AA35" s="2100"/>
      <c r="AB35" s="2100"/>
      <c r="AC35" s="2100"/>
      <c r="AD35" s="2100"/>
      <c r="AE35" s="2100"/>
      <c r="AF35" s="322"/>
      <c r="AG35" s="2100" t="str">
        <f>IF(TITLE_NUMBER_PR_CHANGE="",IF(TITLE_NUMBER_PR="","",TITLE_NUMBER_PR),TITLE_NUMBER_PR_CHANGE)</f>
        <v>81</v>
      </c>
      <c r="AH35" s="2100"/>
      <c r="AI35" s="2100"/>
      <c r="AJ35" s="2100"/>
      <c r="AK35" s="2100"/>
      <c r="AL35" s="2100"/>
      <c r="AM35" s="2100"/>
      <c r="AN35" s="2100"/>
      <c r="AO35" s="322"/>
      <c r="AP35" s="322"/>
      <c r="AQ35" s="268"/>
      <c r="AR35" s="368"/>
      <c r="AS35" s="368"/>
      <c r="AT35" s="368"/>
      <c r="AU35" s="368"/>
      <c r="AV35" s="368"/>
    </row>
    <row s="3309"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https://rst.donland.ru</v>
      </c>
      <c r="Y36" s="2100"/>
      <c r="Z36" s="2100"/>
      <c r="AA36" s="2100"/>
      <c r="AB36" s="2100"/>
      <c r="AC36" s="2100"/>
      <c r="AD36" s="2100"/>
      <c r="AE36" s="2100"/>
      <c r="AF36" s="322"/>
      <c r="AG36" s="2100" t="str">
        <f>IF(TITLE_IST_PUB_CHANGE="",IF(TITLE_IST_PUB="","",TITLE_IST_PUB),TITLE_IST_PUB_CHANGE)</f>
        <v>https://rst.donland.ru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9"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45468.355092592596</v>
      </c>
      <c r="Y38" s="2099"/>
      <c r="Z38" s="2099"/>
      <c r="AA38" s="2099"/>
      <c r="AB38" s="2099"/>
      <c r="AC38" s="2099"/>
      <c r="AD38" s="2099"/>
      <c r="AE38" s="2099"/>
      <c r="AF38" s="322"/>
      <c r="AG38" s="2099" t="str">
        <f>IF(TITLE_DATE_PR_CHANGE="",IF(TITLE_DATE_PR="","",TITLE_DATE_PR),TITLE_DATE_PR_CHANGE)</f>
        <v>45468.355092592596</v>
      </c>
      <c r="AH38" s="2099"/>
      <c r="AI38" s="2099"/>
      <c r="AJ38" s="2099"/>
      <c r="AK38" s="2099"/>
      <c r="AL38" s="2099"/>
      <c r="AM38" s="2099"/>
      <c r="AN38" s="2099"/>
      <c r="AO38" s="322"/>
      <c r="AP38" s="322"/>
      <c r="AQ38" s="268"/>
      <c r="AR38" s="368"/>
      <c r="AS38" s="368"/>
      <c r="AT38" s="368"/>
      <c r="AU38" s="368"/>
      <c r="AV38" s="368"/>
    </row>
    <row s="3309"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81</v>
      </c>
      <c r="Y39" s="2100"/>
      <c r="Z39" s="2100"/>
      <c r="AA39" s="2100"/>
      <c r="AB39" s="2100"/>
      <c r="AC39" s="2100"/>
      <c r="AD39" s="2100"/>
      <c r="AE39" s="2100"/>
      <c r="AF39" s="322"/>
      <c r="AG39" s="2100" t="str">
        <f>IF(TITLE_NUMBER_PR_CHANGE="",IF(TITLE_NUMBER_PR="","",TITLE_NUMBER_PR),TITLE_NUMBER_PR_CHANGE)</f>
        <v>81</v>
      </c>
      <c r="AH39" s="2100"/>
      <c r="AI39" s="2100"/>
      <c r="AJ39" s="2100"/>
      <c r="AK39" s="2100"/>
      <c r="AL39" s="2100"/>
      <c r="AM39" s="2100"/>
      <c r="AN39" s="2100"/>
      <c r="AO39" s="322"/>
      <c r="AP39" s="322"/>
      <c r="AQ39" s="268"/>
      <c r="AR39" s="368"/>
      <c r="AS39" s="368"/>
      <c r="AT39" s="368"/>
      <c r="AU39" s="368"/>
      <c r="AV39" s="368"/>
    </row>
    <row s="330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450</v>
      </c>
      <c r="Y44" s="2153" t="s">
        <v>451</v>
      </c>
      <c r="Z44" s="2153"/>
      <c r="AA44" s="2153"/>
      <c r="AB44" s="2153"/>
      <c r="AC44" s="2144" t="s">
        <v>427</v>
      </c>
      <c r="AD44" s="2162"/>
      <c r="AE44" s="2163"/>
      <c r="AF44" s="2130"/>
      <c r="AG44" s="2144" t="s">
        <v>450</v>
      </c>
      <c r="AH44" s="2153" t="s">
        <v>451</v>
      </c>
      <c r="AI44" s="2153"/>
      <c r="AJ44" s="2153"/>
      <c r="AK44" s="2153"/>
      <c r="AL44" s="2144" t="s">
        <v>427</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437</v>
      </c>
      <c r="AD46" s="2158" t="s">
        <v>438</v>
      </c>
      <c r="AE46" s="2159"/>
      <c r="AF46" s="2130"/>
      <c r="AG46" s="2166"/>
      <c r="AH46" s="2155"/>
      <c r="AI46" s="2154" t="s">
        <v>454</v>
      </c>
      <c r="AJ46" s="2121" t="s">
        <v>455</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456</v>
      </c>
      <c r="M47" s="1340" t="s">
        <v>409</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4"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447</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7"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7"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440E5-B117-E928-3F58-5587BA2F1B1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3" style="2943" width="21.7109375" hidden="1" customWidth="1"/>
    <col min="24" max="24" style="2943" width="11.7109375" hidden="1" customWidth="1"/>
    <col min="25" max="25" style="2943" width="3.7109375" hidden="1" customWidth="1"/>
    <col min="26" max="26" style="2943" width="11.7109375" hidden="1" customWidth="1"/>
    <col min="27" max="27" style="2943" width="8.57421875" hidden="1" customWidth="1"/>
    <col min="28" max="28" style="2943" width="5.421875" customWidth="1"/>
    <col min="29" max="30" style="2943" width="3.7109375" customWidth="1"/>
    <col min="31" max="31" style="2943" width="24.7109375" customWidth="1"/>
    <col min="32" max="34" style="2943" width="3.7109375" customWidth="1"/>
    <col min="35" max="35" style="2943" width="24.7109375" customWidth="1"/>
    <col min="36" max="38" style="2943" width="3.7109375" customWidth="1"/>
    <col min="39" max="39" style="2943" width="18.8515625" customWidth="1"/>
    <col min="40" max="41" style="2943" width="21.7109375" customWidth="1"/>
    <col min="42" max="42" style="2943" width="11.7109375" customWidth="1"/>
    <col min="43" max="43" style="2943" width="3.7109375" customWidth="1"/>
    <col min="44" max="44" style="2943" width="11.7109375" customWidth="1"/>
    <col min="45" max="45" style="2943" width="8.57421875" customWidth="1"/>
    <col min="46" max="46" style="2943" width="4.7109375" customWidth="1"/>
    <col min="47" max="47" style="2943"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25" customFormat="1" customHeight="1" ht="14.25" hidden="1">
      <c r="M23" s="1538"/>
      <c r="N23" s="1538"/>
      <c r="O23" s="1539" t="s">
        <v>409</v>
      </c>
      <c r="P23" s="1538"/>
      <c r="Q23" s="1540"/>
      <c r="R23" s="1540"/>
      <c r="Y23" s="1537" t="s">
        <v>411</v>
      </c>
      <c r="AA23" s="1537" t="s">
        <v>412</v>
      </c>
      <c r="AB23" s="1537" t="s">
        <v>464</v>
      </c>
      <c r="AE23" s="1537" t="s">
        <v>465</v>
      </c>
      <c r="AF23" s="1537" t="s">
        <v>464</v>
      </c>
      <c r="AI23" s="1537" t="s">
        <v>466</v>
      </c>
      <c r="AJ23" s="1537" t="s">
        <v>464</v>
      </c>
      <c r="AM23" s="1537" t="s">
        <v>467</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г. Азова "Теплоэнерго"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9"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9"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45468.355092592596</v>
      </c>
      <c r="W31" s="2099"/>
      <c r="X31" s="2099"/>
      <c r="Y31" s="2099"/>
      <c r="Z31" s="2099"/>
      <c r="AA31" s="322"/>
      <c r="AB31" s="2099" t="str">
        <f>IF(TITLE_DATE_PR_CHANGE="",IF(TITLE_DATE_PR="","",TITLE_DATE_PR),TITLE_DATE_PR_CHANGE)</f>
        <v>45468.355092592596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81</v>
      </c>
      <c r="W32" s="2100"/>
      <c r="X32" s="2100"/>
      <c r="Y32" s="2100"/>
      <c r="Z32" s="2100"/>
      <c r="AA32" s="322"/>
      <c r="AB32" s="2100" t="str">
        <f>IF(TITLE_NUMBER_PR_CHANGE="",IF(TITLE_NUMBER_PR="","",TITLE_NUMBER_PR),TITLE_NUMBER_PR_CHANGE)</f>
        <v>81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https://rst.donland.ru</v>
      </c>
      <c r="W33" s="2100"/>
      <c r="X33" s="2100"/>
      <c r="Y33" s="2100"/>
      <c r="Z33" s="2100"/>
      <c r="AA33" s="322"/>
      <c r="AB33" s="2100" t="str">
        <f>IF(TITLE_IST_PUB_CHANGE="",IF(TITLE_IST_PUB="","",TITLE_IST_PUB),TITLE_IST_PUB_CHANGE)</f>
        <v>https://rst.donland.ru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9"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45468.355092592596</v>
      </c>
      <c r="W35" s="2099"/>
      <c r="X35" s="2099"/>
      <c r="Y35" s="2099"/>
      <c r="Z35" s="2099"/>
      <c r="AA35" s="322"/>
      <c r="AB35" s="2099" t="str">
        <f>IF(TITLE_DATE_PR_CHANGE="",IF(TITLE_DATE_PR="","",TITLE_DATE_PR),TITLE_DATE_PR_CHANGE)</f>
        <v>45468.355092592596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9"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81</v>
      </c>
      <c r="W36" s="2100"/>
      <c r="X36" s="2100"/>
      <c r="Y36" s="2100"/>
      <c r="Z36" s="2100"/>
      <c r="AA36" s="322"/>
      <c r="AB36" s="2100" t="str">
        <f>IF(TITLE_NUMBER_PR_CHANGE="",IF(TITLE_NUMBER_PR="","",TITLE_NUMBER_PR),TITLE_NUMBER_PR_CHANGE)</f>
        <v>81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468</v>
      </c>
      <c r="U40" s="289"/>
      <c r="V40" s="2127"/>
      <c r="W40" s="2127"/>
      <c r="X40" s="2127"/>
      <c r="Y40" s="2127"/>
      <c r="Z40" s="2128"/>
      <c r="AA40" s="2189" t="s">
        <v>421</v>
      </c>
      <c r="AB40" s="2173" t="s">
        <v>469</v>
      </c>
      <c r="AC40" s="2146"/>
      <c r="AD40" s="2146"/>
      <c r="AE40" s="2174"/>
      <c r="AF40" s="2146" t="s">
        <v>470</v>
      </c>
      <c r="AG40" s="2146"/>
      <c r="AH40" s="2146"/>
      <c r="AI40" s="2174"/>
      <c r="AJ40" s="2173" t="s">
        <v>471</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472</v>
      </c>
      <c r="W41" s="2030"/>
      <c r="X41" s="2144" t="s">
        <v>427</v>
      </c>
      <c r="Y41" s="2162"/>
      <c r="Z41" s="2163"/>
      <c r="AA41" s="2190"/>
      <c r="AB41" s="2175"/>
      <c r="AC41" s="2176"/>
      <c r="AD41" s="2176"/>
      <c r="AE41" s="2188"/>
      <c r="AF41" s="2176"/>
      <c r="AG41" s="2176"/>
      <c r="AH41" s="2176"/>
      <c r="AI41" s="2188"/>
      <c r="AJ41" s="2175"/>
      <c r="AK41" s="2176"/>
      <c r="AL41" s="2176"/>
      <c r="AM41" s="2176"/>
      <c r="AN41" s="1971" t="s">
        <v>473</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474</v>
      </c>
      <c r="W43" s="1360" t="s">
        <v>475</v>
      </c>
      <c r="X43" s="1368" t="s">
        <v>437</v>
      </c>
      <c r="Y43" s="2121" t="s">
        <v>438</v>
      </c>
      <c r="Z43" s="2122"/>
      <c r="AA43" s="2191"/>
      <c r="AB43" s="2177"/>
      <c r="AC43" s="2178"/>
      <c r="AD43" s="2178"/>
      <c r="AE43" s="2179"/>
      <c r="AF43" s="2178"/>
      <c r="AG43" s="2178"/>
      <c r="AH43" s="2178"/>
      <c r="AI43" s="2179"/>
      <c r="AJ43" s="2177"/>
      <c r="AK43" s="2178"/>
      <c r="AL43" s="2178"/>
      <c r="AM43" s="2179"/>
      <c r="AN43" s="1903" t="s">
        <v>474</v>
      </c>
      <c r="AO43" s="1903" t="s">
        <v>475</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476</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7"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7"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C5918-F118-2431-26F1-4CFD5AA7EF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67" width="19.140625" hidden="1" customWidth="1"/>
    <col min="13" max="14" style="3298" width="12.28125" hidden="1" customWidth="1"/>
    <col min="15" max="15" style="3298" width="23.421875" hidden="1" customWidth="1"/>
    <col min="16" max="16" style="3977"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51"/>
      <c r="M19" s="1392"/>
      <c r="N19" s="1392"/>
      <c r="O19" s="1392"/>
      <c r="P19" s="1392"/>
      <c r="Q19" s="1401"/>
      <c r="R19" s="1401"/>
      <c r="S19" s="735"/>
      <c r="AB19" s="1396"/>
      <c r="AI19" s="1396"/>
      <c r="AL19" s="517"/>
      <c r="AM19" s="517"/>
      <c r="AN19" s="517"/>
      <c r="AO19" s="517"/>
      <c r="AP19" s="517"/>
    </row>
    <row s="3296"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485</v>
      </c>
      <c r="W38" s="2118" t="s">
        <v>426</v>
      </c>
      <c r="X38" s="2120"/>
      <c r="Y38" s="2118" t="s">
        <v>427</v>
      </c>
      <c r="Z38" s="2119"/>
      <c r="AA38" s="2120"/>
      <c r="AB38" s="2130"/>
      <c r="AC38" s="1382" t="s">
        <v>485</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382" t="s">
        <v>488</v>
      </c>
      <c r="W39" s="1237" t="s">
        <v>489</v>
      </c>
      <c r="X39" s="1237" t="s">
        <v>490</v>
      </c>
      <c r="Y39" s="1387" t="s">
        <v>437</v>
      </c>
      <c r="Z39" s="2121" t="s">
        <v>438</v>
      </c>
      <c r="AA39" s="2122"/>
      <c r="AB39" s="2131"/>
      <c r="AC39" s="1382" t="s">
        <v>488</v>
      </c>
      <c r="AD39" s="1237" t="s">
        <v>489</v>
      </c>
      <c r="AE39" s="1237" t="s">
        <v>490</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218</v>
      </c>
      <c r="B45" s="1393" t="s">
        <v>219</v>
      </c>
      <c r="C45" s="1393" t="s">
        <v>220</v>
      </c>
      <c r="D45" s="1393" t="s">
        <v>491</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218</v>
      </c>
      <c r="B46" s="1393" t="s">
        <v>219</v>
      </c>
      <c r="C46" s="1393" t="s">
        <v>220</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218</v>
      </c>
      <c r="B49" s="1393" t="s">
        <v>219</v>
      </c>
      <c r="C49" s="1393" t="s">
        <v>220</v>
      </c>
      <c r="D49" s="1393" t="s">
        <v>491</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54648-D6A8-B2F4-A1D5-4D9A31D024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83" width="19.140625" hidden="1" customWidth="1"/>
    <col min="13" max="14" style="3298" width="12.28125" hidden="1" customWidth="1"/>
    <col min="15" max="15" style="3298" width="23.421875" hidden="1" customWidth="1"/>
    <col min="16" max="16" style="3988"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485</v>
      </c>
      <c r="W38" s="2118" t="s">
        <v>426</v>
      </c>
      <c r="X38" s="2120"/>
      <c r="Y38" s="2118" t="s">
        <v>427</v>
      </c>
      <c r="Z38" s="2119"/>
      <c r="AA38" s="2120"/>
      <c r="AB38" s="2130"/>
      <c r="AC38" s="1482" t="s">
        <v>485</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482" t="s">
        <v>488</v>
      </c>
      <c r="W39" s="1237" t="s">
        <v>489</v>
      </c>
      <c r="X39" s="1237" t="s">
        <v>490</v>
      </c>
      <c r="Y39" s="1485" t="s">
        <v>437</v>
      </c>
      <c r="Z39" s="2121" t="s">
        <v>438</v>
      </c>
      <c r="AA39" s="2122"/>
      <c r="AB39" s="2131"/>
      <c r="AC39" s="1482" t="s">
        <v>488</v>
      </c>
      <c r="AD39" s="1237" t="s">
        <v>489</v>
      </c>
      <c r="AE39" s="1237" t="s">
        <v>490</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223</v>
      </c>
      <c r="B45" s="1393" t="s">
        <v>224</v>
      </c>
      <c r="C45" s="1393" t="s">
        <v>225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223</v>
      </c>
      <c r="B46" s="1393" t="s">
        <v>224</v>
      </c>
      <c r="C46" s="1393" t="s">
        <v>225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223</v>
      </c>
      <c r="B49" s="1393" t="s">
        <v>224</v>
      </c>
      <c r="C49" s="1393" t="s">
        <v>225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276B8-DEE8-7E99-E558-74AF024387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83" width="19.140625" hidden="1" customWidth="1"/>
    <col min="13" max="14" style="3298" width="12.28125" hidden="1" customWidth="1"/>
    <col min="15" max="15" style="3298" width="23.421875" hidden="1" customWidth="1"/>
    <col min="16" max="16" style="3988"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485</v>
      </c>
      <c r="W38" s="2118" t="s">
        <v>426</v>
      </c>
      <c r="X38" s="2120"/>
      <c r="Y38" s="2118" t="s">
        <v>427</v>
      </c>
      <c r="Z38" s="2119"/>
      <c r="AA38" s="2120"/>
      <c r="AB38" s="2130"/>
      <c r="AC38" s="1482" t="s">
        <v>485</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482" t="s">
        <v>488</v>
      </c>
      <c r="W39" s="1237" t="s">
        <v>489</v>
      </c>
      <c r="X39" s="1237" t="s">
        <v>490</v>
      </c>
      <c r="Y39" s="1485" t="s">
        <v>437</v>
      </c>
      <c r="Z39" s="2121" t="s">
        <v>438</v>
      </c>
      <c r="AA39" s="2122"/>
      <c r="AB39" s="2131"/>
      <c r="AC39" s="1482" t="s">
        <v>488</v>
      </c>
      <c r="AD39" s="1237" t="s">
        <v>489</v>
      </c>
      <c r="AE39" s="1237" t="s">
        <v>490</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228</v>
      </c>
      <c r="B45" s="1393" t="s">
        <v>229</v>
      </c>
      <c r="C45" s="1393" t="s">
        <v>230</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228</v>
      </c>
      <c r="B46" s="1393" t="s">
        <v>229</v>
      </c>
      <c r="C46" s="1393" t="s">
        <v>230</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228</v>
      </c>
      <c r="B49" s="1393" t="s">
        <v>229</v>
      </c>
      <c r="C49" s="1393" t="s">
        <v>230</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78668-36B8-D6D8-DB4C-452434B7B3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83" width="19.140625" hidden="1" customWidth="1"/>
    <col min="13" max="14" style="3298" width="12.28125" hidden="1" customWidth="1"/>
    <col min="15" max="15" style="3298" width="23.421875" hidden="1" customWidth="1"/>
    <col min="16" max="16" style="3988"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485</v>
      </c>
      <c r="W38" s="2118" t="s">
        <v>426</v>
      </c>
      <c r="X38" s="2120"/>
      <c r="Y38" s="2118" t="s">
        <v>427</v>
      </c>
      <c r="Z38" s="2119"/>
      <c r="AA38" s="2120"/>
      <c r="AB38" s="2130"/>
      <c r="AC38" s="1482" t="s">
        <v>485</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482" t="s">
        <v>488</v>
      </c>
      <c r="W39" s="1237" t="s">
        <v>489</v>
      </c>
      <c r="X39" s="1237" t="s">
        <v>490</v>
      </c>
      <c r="Y39" s="1485" t="s">
        <v>437</v>
      </c>
      <c r="Z39" s="2121" t="s">
        <v>438</v>
      </c>
      <c r="AA39" s="2122"/>
      <c r="AB39" s="2131"/>
      <c r="AC39" s="1482" t="s">
        <v>488</v>
      </c>
      <c r="AD39" s="1237" t="s">
        <v>489</v>
      </c>
      <c r="AE39" s="1237" t="s">
        <v>490</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233</v>
      </c>
      <c r="B45" s="1393" t="s">
        <v>234</v>
      </c>
      <c r="C45" s="1393" t="s">
        <v>235</v>
      </c>
      <c r="D45" s="1393" t="s">
        <v>494</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233</v>
      </c>
      <c r="B46" s="1393" t="s">
        <v>234</v>
      </c>
      <c r="C46" s="1393" t="s">
        <v>235</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233</v>
      </c>
      <c r="B49" s="1393" t="s">
        <v>234</v>
      </c>
      <c r="C49" s="1393" t="s">
        <v>235</v>
      </c>
      <c r="D49" s="1393" t="s">
        <v>494</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80038-ECA8-3958-7158-3E485C5C40E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10"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25" customFormat="1" customHeight="1" ht="14.25" hidden="1">
      <c r="M24" s="1538"/>
      <c r="N24" s="1538"/>
      <c r="O24" s="1539" t="s">
        <v>409</v>
      </c>
      <c r="P24" s="1538"/>
      <c r="Q24" s="1540"/>
      <c r="R24" s="1540"/>
      <c r="AA24" s="1537" t="s">
        <v>411</v>
      </c>
      <c r="AC24" s="1537" t="s">
        <v>412</v>
      </c>
      <c r="AD24" s="1537" t="s">
        <v>464</v>
      </c>
      <c r="AH24" s="1537" t="s">
        <v>464</v>
      </c>
      <c r="AK24" s="1537" t="s">
        <v>500</v>
      </c>
      <c r="AL24" s="1537" t="s">
        <v>464</v>
      </c>
      <c r="AP24" s="1537" t="s">
        <v>464</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г. Азова "Теплоэнерго"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45468.355092592596</v>
      </c>
      <c r="W32" s="2099"/>
      <c r="X32" s="2099"/>
      <c r="Y32" s="2099"/>
      <c r="Z32" s="2099"/>
      <c r="AA32" s="2099"/>
      <c r="AB32" s="2099"/>
      <c r="AC32" s="322"/>
      <c r="AD32" s="2099" t="str">
        <f>IF(TITLE_DATE_PR_CHANGE="",IF(TITLE_DATE_PR="","",TITLE_DATE_PR),TITLE_DATE_PR_CHANGE)</f>
        <v>45468.355092592596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81</v>
      </c>
      <c r="W33" s="2100"/>
      <c r="X33" s="2100"/>
      <c r="Y33" s="2100"/>
      <c r="Z33" s="2100"/>
      <c r="AA33" s="2100"/>
      <c r="AB33" s="2100"/>
      <c r="AC33" s="322"/>
      <c r="AD33" s="2100" t="str">
        <f>IF(TITLE_NUMBER_PR_CHANGE="",IF(TITLE_NUMBER_PR="","",TITLE_NUMBER_PR),TITLE_NUMBER_PR_CHANGE)</f>
        <v>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45468.355092592596</v>
      </c>
      <c r="W36" s="2099"/>
      <c r="X36" s="2099"/>
      <c r="Y36" s="2099"/>
      <c r="Z36" s="2099"/>
      <c r="AA36" s="2099"/>
      <c r="AB36" s="2099"/>
      <c r="AC36" s="322"/>
      <c r="AD36" s="2099" t="str">
        <f>IF(TITLE_DATE_PR_CHANGE="",IF(TITLE_DATE_PR="","",TITLE_DATE_PR),TITLE_DATE_PR_CHANGE)</f>
        <v>45468.355092592596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81</v>
      </c>
      <c r="W37" s="2100"/>
      <c r="X37" s="2100"/>
      <c r="Y37" s="2100"/>
      <c r="Z37" s="2100"/>
      <c r="AA37" s="2100"/>
      <c r="AB37" s="2100"/>
      <c r="AC37" s="322"/>
      <c r="AD37" s="2100" t="str">
        <f>IF(TITLE_NUMBER_PR_CHANGE="",IF(TITLE_NUMBER_PR="","",TITLE_NUMBER_PR),TITLE_NUMBER_PR_CHANGE)</f>
        <v>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501</v>
      </c>
      <c r="U41" s="289"/>
      <c r="V41" s="2126" t="s">
        <v>420</v>
      </c>
      <c r="W41" s="2127"/>
      <c r="X41" s="2127"/>
      <c r="Y41" s="2127"/>
      <c r="Z41" s="2127"/>
      <c r="AA41" s="2127"/>
      <c r="AB41" s="2128"/>
      <c r="AC41" s="2129" t="s">
        <v>421</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474</v>
      </c>
      <c r="W44" s="1478" t="s">
        <v>475</v>
      </c>
      <c r="X44" s="1478" t="s">
        <v>474</v>
      </c>
      <c r="Y44" s="1478" t="s">
        <v>475</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474</v>
      </c>
      <c r="AU44" s="1478" t="s">
        <v>475</v>
      </c>
      <c r="AV44" s="1478" t="s">
        <v>474</v>
      </c>
      <c r="AW44" s="1478" t="s">
        <v>475</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509</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509</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54857-7D67-5E4D-6CF8-D4AE7BC7E1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16" width="19.140625" hidden="1" customWidth="1"/>
    <col min="13" max="14" style="3298" width="12.28125" hidden="1" customWidth="1"/>
    <col min="15" max="15" style="3298" width="23.421875" hidden="1" customWidth="1"/>
    <col min="16" max="16" style="4021"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485</v>
      </c>
      <c r="W38" s="2118" t="s">
        <v>426</v>
      </c>
      <c r="X38" s="2120"/>
      <c r="Y38" s="2118" t="s">
        <v>427</v>
      </c>
      <c r="Z38" s="2119"/>
      <c r="AA38" s="2120"/>
      <c r="AB38" s="2130"/>
      <c r="AC38" s="1513" t="s">
        <v>485</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513" t="s">
        <v>512</v>
      </c>
      <c r="W39" s="1237" t="s">
        <v>513</v>
      </c>
      <c r="X39" s="1237" t="s">
        <v>490</v>
      </c>
      <c r="Y39" s="1519" t="s">
        <v>437</v>
      </c>
      <c r="Z39" s="2121" t="s">
        <v>438</v>
      </c>
      <c r="AA39" s="2122"/>
      <c r="AB39" s="2131"/>
      <c r="AC39" s="1513" t="s">
        <v>512</v>
      </c>
      <c r="AD39" s="1237" t="s">
        <v>513</v>
      </c>
      <c r="AE39" s="1237" t="s">
        <v>490</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258</v>
      </c>
      <c r="B45" s="1393" t="s">
        <v>259</v>
      </c>
      <c r="C45" s="1393" t="s">
        <v>260</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258</v>
      </c>
      <c r="B46" s="1393" t="s">
        <v>259</v>
      </c>
      <c r="C46" s="1393" t="s">
        <v>260</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258</v>
      </c>
      <c r="B49" s="1393" t="s">
        <v>259</v>
      </c>
      <c r="C49" s="1393" t="s">
        <v>260</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8B78-5D4C-2839-3E28-846F3ADC7B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16" width="19.140625" hidden="1" customWidth="1"/>
    <col min="13" max="14" style="3298" width="12.28125" hidden="1" customWidth="1"/>
    <col min="15" max="15" style="3298" width="23.421875" hidden="1" customWidth="1"/>
    <col min="16" max="16" style="4021"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485</v>
      </c>
      <c r="W38" s="2118" t="s">
        <v>426</v>
      </c>
      <c r="X38" s="2120"/>
      <c r="Y38" s="2118" t="s">
        <v>427</v>
      </c>
      <c r="Z38" s="2119"/>
      <c r="AA38" s="2120"/>
      <c r="AB38" s="2130"/>
      <c r="AC38" s="1513" t="s">
        <v>485</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513" t="s">
        <v>512</v>
      </c>
      <c r="W39" s="1237" t="s">
        <v>513</v>
      </c>
      <c r="X39" s="1237" t="s">
        <v>490</v>
      </c>
      <c r="Y39" s="1519" t="s">
        <v>437</v>
      </c>
      <c r="Z39" s="2121" t="s">
        <v>438</v>
      </c>
      <c r="AA39" s="2122"/>
      <c r="AB39" s="2131"/>
      <c r="AC39" s="1513" t="s">
        <v>512</v>
      </c>
      <c r="AD39" s="1237" t="s">
        <v>513</v>
      </c>
      <c r="AE39" s="1237" t="s">
        <v>490</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263</v>
      </c>
      <c r="B45" s="1393" t="s">
        <v>264</v>
      </c>
      <c r="C45" s="1393" t="s">
        <v>265</v>
      </c>
      <c r="D45" s="1393" t="s">
        <v>515</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263</v>
      </c>
      <c r="B46" s="1393" t="s">
        <v>264</v>
      </c>
      <c r="C46" s="1393" t="s">
        <v>265</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263</v>
      </c>
      <c r="B49" s="1393" t="s">
        <v>264</v>
      </c>
      <c r="C49" s="1393" t="s">
        <v>265</v>
      </c>
      <c r="D49" s="1393" t="s">
        <v>515</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BA323-A338-8CB8-697D-7ED0A396A8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16"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25" customFormat="1" customHeight="1" ht="14.25" hidden="1">
      <c r="M24" s="1538"/>
      <c r="N24" s="1538"/>
      <c r="O24" s="1539" t="s">
        <v>409</v>
      </c>
      <c r="P24" s="1538"/>
      <c r="Q24" s="1540"/>
      <c r="R24" s="1540"/>
      <c r="AA24" s="1537" t="s">
        <v>411</v>
      </c>
      <c r="AC24" s="1537" t="s">
        <v>412</v>
      </c>
      <c r="AD24" s="1537" t="s">
        <v>464</v>
      </c>
      <c r="AH24" s="1537" t="s">
        <v>464</v>
      </c>
      <c r="AK24" s="1537" t="s">
        <v>500</v>
      </c>
      <c r="AL24" s="1537" t="s">
        <v>464</v>
      </c>
      <c r="AP24" s="1537" t="s">
        <v>464</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г. Азова "Теплоэнерго"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45468.355092592596</v>
      </c>
      <c r="W32" s="2099"/>
      <c r="X32" s="2099"/>
      <c r="Y32" s="2099"/>
      <c r="Z32" s="2099"/>
      <c r="AA32" s="2099"/>
      <c r="AB32" s="2099"/>
      <c r="AC32" s="322"/>
      <c r="AD32" s="2099" t="str">
        <f>IF(TITLE_DATE_PR_CHANGE="",IF(TITLE_DATE_PR="","",TITLE_DATE_PR),TITLE_DATE_PR_CHANGE)</f>
        <v>45468.355092592596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81</v>
      </c>
      <c r="W33" s="2100"/>
      <c r="X33" s="2100"/>
      <c r="Y33" s="2100"/>
      <c r="Z33" s="2100"/>
      <c r="AA33" s="2100"/>
      <c r="AB33" s="2100"/>
      <c r="AC33" s="322"/>
      <c r="AD33" s="2100" t="str">
        <f>IF(TITLE_NUMBER_PR_CHANGE="",IF(TITLE_NUMBER_PR="","",TITLE_NUMBER_PR),TITLE_NUMBER_PR_CHANGE)</f>
        <v>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45468.355092592596</v>
      </c>
      <c r="W36" s="2099"/>
      <c r="X36" s="2099"/>
      <c r="Y36" s="2099"/>
      <c r="Z36" s="2099"/>
      <c r="AA36" s="2099"/>
      <c r="AB36" s="2099"/>
      <c r="AC36" s="322"/>
      <c r="AD36" s="2099" t="str">
        <f>IF(TITLE_DATE_PR_CHANGE="",IF(TITLE_DATE_PR="","",TITLE_DATE_PR),TITLE_DATE_PR_CHANGE)</f>
        <v>45468.355092592596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81</v>
      </c>
      <c r="W37" s="2100"/>
      <c r="X37" s="2100"/>
      <c r="Y37" s="2100"/>
      <c r="Z37" s="2100"/>
      <c r="AA37" s="2100"/>
      <c r="AB37" s="2100"/>
      <c r="AC37" s="322"/>
      <c r="AD37" s="2100" t="str">
        <f>IF(TITLE_NUMBER_PR_CHANGE="",IF(TITLE_NUMBER_PR="","",TITLE_NUMBER_PR),TITLE_NUMBER_PR_CHANGE)</f>
        <v>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501</v>
      </c>
      <c r="U41" s="289"/>
      <c r="V41" s="2126" t="s">
        <v>420</v>
      </c>
      <c r="W41" s="2127"/>
      <c r="X41" s="2127"/>
      <c r="Y41" s="2127"/>
      <c r="Z41" s="2127"/>
      <c r="AA41" s="2127"/>
      <c r="AB41" s="2128"/>
      <c r="AC41" s="2129" t="s">
        <v>421</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474</v>
      </c>
      <c r="W44" s="1509" t="s">
        <v>475</v>
      </c>
      <c r="X44" s="1509" t="s">
        <v>474</v>
      </c>
      <c r="Y44" s="1509" t="s">
        <v>475</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523</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523</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1B3D8-3159-EF98-34D8-93A4CA16A0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16" width="19.140625" hidden="1" customWidth="1"/>
    <col min="13" max="14" style="3298" width="12.28125" hidden="1" customWidth="1"/>
    <col min="15" max="15" style="3298" width="23.421875" hidden="1" customWidth="1"/>
    <col min="16" max="16" style="4021"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526</v>
      </c>
      <c r="W38" s="2118" t="s">
        <v>527</v>
      </c>
      <c r="X38" s="2120"/>
      <c r="Y38" s="2118" t="s">
        <v>427</v>
      </c>
      <c r="Z38" s="2119"/>
      <c r="AA38" s="2120"/>
      <c r="AB38" s="2130"/>
      <c r="AC38" s="1513" t="s">
        <v>526</v>
      </c>
      <c r="AD38" s="2118" t="s">
        <v>527</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513" t="s">
        <v>528</v>
      </c>
      <c r="W39" s="1237" t="s">
        <v>529</v>
      </c>
      <c r="X39" s="1237" t="s">
        <v>530</v>
      </c>
      <c r="Y39" s="1519" t="s">
        <v>437</v>
      </c>
      <c r="Z39" s="2121" t="s">
        <v>438</v>
      </c>
      <c r="AA39" s="2122"/>
      <c r="AB39" s="2131"/>
      <c r="AC39" s="1513" t="s">
        <v>528</v>
      </c>
      <c r="AD39" s="1237" t="s">
        <v>529</v>
      </c>
      <c r="AE39" s="1237" t="s">
        <v>530</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243</v>
      </c>
      <c r="B45" s="1393" t="s">
        <v>244</v>
      </c>
      <c r="C45" s="1393" t="s">
        <v>245</v>
      </c>
      <c r="D45" s="1393" t="s">
        <v>531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243</v>
      </c>
      <c r="B46" s="1393" t="s">
        <v>244</v>
      </c>
      <c r="C46" s="1393" t="s">
        <v>245</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243</v>
      </c>
      <c r="B49" s="1393" t="s">
        <v>244</v>
      </c>
      <c r="C49" s="1393" t="s">
        <v>245</v>
      </c>
      <c r="D49" s="1393" t="s">
        <v>531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649FB-A4A1-DED6-3328-75589471ED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16" width="19.140625" hidden="1" customWidth="1"/>
    <col min="13" max="14" style="3298" width="12.28125" hidden="1" customWidth="1"/>
    <col min="15" max="15" style="3298" width="23.421875" hidden="1" customWidth="1"/>
    <col min="16" max="16" style="4021"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г. Азова "Теплоэнерго"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45468.355092592596</v>
      </c>
      <c r="W28" s="2099"/>
      <c r="X28" s="2099"/>
      <c r="Y28" s="2099"/>
      <c r="Z28" s="2099"/>
      <c r="AA28" s="2099"/>
      <c r="AB28" s="322"/>
      <c r="AC28" s="2099" t="str">
        <f>IF(TITLE_DATE_PR_CHANGE="",IF(TITLE_DATE_PR="","",TITLE_DATE_PR),TITLE_DATE_PR_CHANGE)</f>
        <v>45468.355092592596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81</v>
      </c>
      <c r="W29" s="2100"/>
      <c r="X29" s="2100"/>
      <c r="Y29" s="2100"/>
      <c r="Z29" s="2100"/>
      <c r="AA29" s="2100"/>
      <c r="AB29" s="322"/>
      <c r="AC29" s="2100" t="str">
        <f>IF(TITLE_NUMBER_PR_CHANGE="",IF(TITLE_NUMBER_PR="","",TITLE_NUMBER_PR),TITLE_NUMBER_PR_CHANGE)</f>
        <v>81</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45468.355092592596</v>
      </c>
      <c r="W32" s="2099"/>
      <c r="X32" s="2099"/>
      <c r="Y32" s="2099"/>
      <c r="Z32" s="2099"/>
      <c r="AA32" s="2099"/>
      <c r="AB32" s="322"/>
      <c r="AC32" s="2099" t="str">
        <f>IF(TITLE_DATE_PR_CHANGE="",IF(TITLE_DATE_PR="","",TITLE_DATE_PR),TITLE_DATE_PR_CHANGE)</f>
        <v>45468.355092592596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81</v>
      </c>
      <c r="W33" s="2100"/>
      <c r="X33" s="2100"/>
      <c r="Y33" s="2100"/>
      <c r="Z33" s="2100"/>
      <c r="AA33" s="2100"/>
      <c r="AB33" s="322"/>
      <c r="AC33" s="2100" t="str">
        <f>IF(TITLE_NUMBER_PR_CHANGE="",IF(TITLE_NUMBER_PR="","",TITLE_NUMBER_PR),TITLE_NUMBER_PR_CHANGE)</f>
        <v>81</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526</v>
      </c>
      <c r="W38" s="2118" t="s">
        <v>527</v>
      </c>
      <c r="X38" s="2120"/>
      <c r="Y38" s="2118" t="s">
        <v>427</v>
      </c>
      <c r="Z38" s="2119"/>
      <c r="AA38" s="2120"/>
      <c r="AB38" s="2130"/>
      <c r="AC38" s="1513" t="s">
        <v>526</v>
      </c>
      <c r="AD38" s="2118" t="s">
        <v>527</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486</v>
      </c>
      <c r="J39" s="1394" t="s">
        <v>433</v>
      </c>
      <c r="K39" s="1394" t="s">
        <v>487</v>
      </c>
      <c r="L39" s="1394" t="s">
        <v>409</v>
      </c>
      <c r="Q39" s="377"/>
      <c r="R39" s="377"/>
      <c r="S39" s="2125"/>
      <c r="T39" s="2062"/>
      <c r="U39" s="290"/>
      <c r="V39" s="1513" t="s">
        <v>528</v>
      </c>
      <c r="W39" s="1237" t="s">
        <v>529</v>
      </c>
      <c r="X39" s="1237" t="s">
        <v>530</v>
      </c>
      <c r="Y39" s="1519" t="s">
        <v>437</v>
      </c>
      <c r="Z39" s="2121" t="s">
        <v>438</v>
      </c>
      <c r="AA39" s="2122"/>
      <c r="AB39" s="2131"/>
      <c r="AC39" s="1513" t="s">
        <v>528</v>
      </c>
      <c r="AD39" s="1237" t="s">
        <v>529</v>
      </c>
      <c r="AE39" s="1237" t="s">
        <v>530</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243</v>
      </c>
      <c r="B45" s="1393" t="s">
        <v>244</v>
      </c>
      <c r="C45" s="1393" t="s">
        <v>245</v>
      </c>
      <c r="D45" s="1393" t="s">
        <v>531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243</v>
      </c>
      <c r="B46" s="1393" t="s">
        <v>244</v>
      </c>
      <c r="C46" s="1393" t="s">
        <v>245</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243</v>
      </c>
      <c r="B49" s="1393" t="s">
        <v>244</v>
      </c>
      <c r="C49" s="1393" t="s">
        <v>245</v>
      </c>
      <c r="D49" s="1393" t="s">
        <v>531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4746-07F8-B995-2478-CF055AA8FF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16"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25" customFormat="1" customHeight="1" ht="14.25" hidden="1">
      <c r="M24" s="1538"/>
      <c r="N24" s="1538"/>
      <c r="O24" s="1539" t="s">
        <v>409</v>
      </c>
      <c r="P24" s="1538"/>
      <c r="Q24" s="1540"/>
      <c r="R24" s="1540"/>
      <c r="AA24" s="1537" t="s">
        <v>411</v>
      </c>
      <c r="AC24" s="1537" t="s">
        <v>412</v>
      </c>
      <c r="AD24" s="1537" t="s">
        <v>464</v>
      </c>
      <c r="AH24" s="1537" t="s">
        <v>464</v>
      </c>
      <c r="AK24" s="1537" t="s">
        <v>500</v>
      </c>
      <c r="AL24" s="1537" t="s">
        <v>464</v>
      </c>
      <c r="AP24" s="1537" t="s">
        <v>464</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г. Азова "Теплоэнерго"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45468.355092592596</v>
      </c>
      <c r="W32" s="2099"/>
      <c r="X32" s="2099"/>
      <c r="Y32" s="2099"/>
      <c r="Z32" s="2099"/>
      <c r="AA32" s="2099"/>
      <c r="AB32" s="2099"/>
      <c r="AC32" s="322"/>
      <c r="AD32" s="2099" t="str">
        <f>IF(TITLE_DATE_PR_CHANGE="",IF(TITLE_DATE_PR="","",TITLE_DATE_PR),TITLE_DATE_PR_CHANGE)</f>
        <v>45468.355092592596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81</v>
      </c>
      <c r="W33" s="2100"/>
      <c r="X33" s="2100"/>
      <c r="Y33" s="2100"/>
      <c r="Z33" s="2100"/>
      <c r="AA33" s="2100"/>
      <c r="AB33" s="2100"/>
      <c r="AC33" s="322"/>
      <c r="AD33" s="2100" t="str">
        <f>IF(TITLE_NUMBER_PR_CHANGE="",IF(TITLE_NUMBER_PR="","",TITLE_NUMBER_PR),TITLE_NUMBER_PR_CHANGE)</f>
        <v>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45468.355092592596</v>
      </c>
      <c r="W36" s="2099"/>
      <c r="X36" s="2099"/>
      <c r="Y36" s="2099"/>
      <c r="Z36" s="2099"/>
      <c r="AA36" s="2099"/>
      <c r="AB36" s="2099"/>
      <c r="AC36" s="322"/>
      <c r="AD36" s="2099" t="str">
        <f>IF(TITLE_DATE_PR_CHANGE="",IF(TITLE_DATE_PR="","",TITLE_DATE_PR),TITLE_DATE_PR_CHANGE)</f>
        <v>45468.355092592596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81</v>
      </c>
      <c r="W37" s="2100"/>
      <c r="X37" s="2100"/>
      <c r="Y37" s="2100"/>
      <c r="Z37" s="2100"/>
      <c r="AA37" s="2100"/>
      <c r="AB37" s="2100"/>
      <c r="AC37" s="322"/>
      <c r="AD37" s="2100" t="str">
        <f>IF(TITLE_NUMBER_PR_CHANGE="",IF(TITLE_NUMBER_PR="","",TITLE_NUMBER_PR),TITLE_NUMBER_PR_CHANGE)</f>
        <v>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501</v>
      </c>
      <c r="U41" s="289"/>
      <c r="V41" s="2126" t="s">
        <v>420</v>
      </c>
      <c r="W41" s="2127"/>
      <c r="X41" s="2127"/>
      <c r="Y41" s="2127"/>
      <c r="Z41" s="2127"/>
      <c r="AA41" s="2127"/>
      <c r="AB41" s="2128"/>
      <c r="AC41" s="2129" t="s">
        <v>421</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474</v>
      </c>
      <c r="W44" s="1509" t="s">
        <v>475</v>
      </c>
      <c r="X44" s="1509" t="s">
        <v>474</v>
      </c>
      <c r="Y44" s="1509" t="s">
        <v>475</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532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532</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53268-2668-38AC-1308-4D37F0B4EBE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44" width="10.7109375" hidden="1" customWidth="1"/>
    <col min="2" max="2" style="3296" width="16.8515625" hidden="1" customWidth="1"/>
    <col min="3" max="3" style="4035" width="5.57421875" hidden="1" customWidth="1"/>
    <col min="4" max="4" style="4147"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35" width="5.28125" customWidth="1"/>
    <col min="13" max="13" style="4035" width="3.7109375" customWidth="1"/>
    <col min="14" max="17" style="3296" width="3.7109375" customWidth="1"/>
    <col min="18" max="18" style="4035" width="10.57421875" customWidth="1"/>
    <col min="19" max="19" style="3296" width="34.7109375" customWidth="1"/>
    <col min="20" max="20" style="3296" width="9.421875" customWidth="1"/>
    <col min="21" max="21" style="4048" width="9.140625"/>
    <col min="22" max="26" style="3296" width="9.140625"/>
    <col min="27" max="31" style="2951"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4035"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6" customFormat="1" customHeight="1" ht="11.25" hidden="1">
      <c r="A8" s="994"/>
      <c r="C8" s="1676"/>
      <c r="D8" s="543"/>
      <c r="H8" s="1168">
        <v>4</v>
      </c>
      <c r="I8" s="1168">
        <v>4</v>
      </c>
      <c r="L8" s="1676"/>
      <c r="M8" s="1676"/>
      <c r="R8" s="1676"/>
    </row>
    <row s="3296"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5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МУП г. Азова "Теплоэнерго"</v>
      </c>
      <c r="F22" s="2141"/>
      <c r="G22" s="2141"/>
      <c r="H22" s="2141"/>
      <c r="I22" s="2141"/>
    </row>
    <row customHeight="1" ht="11.25">
      <c r="E23" s="1143"/>
      <c r="F23" s="1143"/>
      <c r="G23" s="1143"/>
      <c r="H23" s="1143"/>
      <c r="I23" s="1143"/>
    </row>
    <row s="4035"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554</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7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7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7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7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7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7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6"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6"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6"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6"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301"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301"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301"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6"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6"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6"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6"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6"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6"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6"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6"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6"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6"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6"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6"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6"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6"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6"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6"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6" customFormat="1" customHeight="1" ht="45" hidden="1">
      <c r="A68" s="2210"/>
      <c r="C68" s="1676"/>
      <c r="D68" s="1678"/>
      <c r="E68" s="552" t="str">
        <f>FHD_NUM_P_32</f>
        <v/>
      </c>
      <c r="F68" s="1690" t="str">
        <f>FHD_P_32</f>
        <v/>
      </c>
      <c r="G68" s="1921" t="s">
        <v>298</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6"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35" customFormat="1" customHeight="1" ht="0.75">
      <c r="A70" s="1175"/>
      <c r="D70" s="554"/>
      <c r="E70" s="1020" t="str">
        <f>E69&amp;".0"</f>
        <v>2.13.0</v>
      </c>
      <c r="F70" s="998"/>
      <c r="G70" s="1020"/>
      <c r="H70" s="999"/>
      <c r="I70" s="999"/>
      <c r="J70" s="1000"/>
      <c r="K70" s="1676" t="str">
        <f>IF((LEN(E70)-LEN(SUBSTITUTE(E70,".","")))/LEN(".")=1,"p","")</f>
        <v/>
      </c>
    </row>
    <row s="3296"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6"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6"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6"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6"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6"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6"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6"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6"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6"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106"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4106"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4106"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4106"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4115"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15"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15"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15"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15"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06"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4106"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410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06"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4115"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6"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35"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6"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6"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6"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6"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6"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6"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6"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6"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6"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6"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4115"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15"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15"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35" customFormat="1" customHeight="1" ht="0.75" hidden="1">
      <c r="A118" s="2212"/>
      <c r="D118" s="554"/>
      <c r="E118" s="1020" t="str">
        <f>E117&amp;".0"</f>
        <v>.0</v>
      </c>
      <c r="F118" s="1004"/>
      <c r="G118" s="1691"/>
      <c r="H118" s="999"/>
      <c r="I118" s="999"/>
      <c r="J118" s="1003"/>
    </row>
    <row s="4115"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4035"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35"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7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7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7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7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7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7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7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7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7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7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7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7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7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7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7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7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7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7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7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7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7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7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7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7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7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7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7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7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7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7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7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7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7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7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7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7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7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7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7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7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7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7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7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7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7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7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7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7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7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7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7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7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7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7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7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7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7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7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7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7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7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7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7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7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7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7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7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7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7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7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7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7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7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7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7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7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7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7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7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7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7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7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7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7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7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98E5D-D89E-2448-D51B-0B962E4DAFD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50" width="14.7109375" hidden="1" customWidth="1"/>
    <col min="2" max="2" style="3155" width="17.00390625" hidden="1" customWidth="1"/>
    <col min="3" max="3" style="3157" width="3.7109375" customWidth="1"/>
    <col min="4" max="4" style="3157" width="1.8515625" hidden="1" customWidth="1"/>
    <col min="5" max="6" style="3157" width="7.7109375" customWidth="1"/>
    <col min="7" max="7" style="3157" width="29.7109375" customWidth="1"/>
    <col min="8" max="8" style="3157" width="3.7109375" customWidth="1"/>
    <col min="9" max="9" style="3157" width="5.421875" customWidth="1"/>
    <col min="10" max="10" style="3157" width="24.57421875" customWidth="1"/>
    <col min="11" max="11" style="3157" width="24.421875" customWidth="1"/>
    <col min="12" max="12" style="3157" width="3.7109375" customWidth="1"/>
    <col min="13" max="13" style="3157" width="6.28125" customWidth="1"/>
    <col min="14" max="14" style="3157" width="25.8515625" customWidth="1"/>
    <col min="15" max="18" style="3157" width="18.7109375" customWidth="1"/>
    <col min="19" max="19" style="3157" width="93.421875" customWidth="1"/>
    <col min="20" max="20" style="3157" width="10.57421875" customWidth="1"/>
    <col min="21" max="21" style="4152" width="10.57421875" customWidth="1"/>
    <col min="22" max="22" style="4152" width="11.7109375" customWidth="1"/>
    <col min="23" max="23" style="4153" width="10.57421875" customWidth="1"/>
    <col min="24" max="27" style="3155" width="10.57421875" customWidth="1"/>
    <col min="28" max="83" style="315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МУП г. Азова "Теплоэнерго"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590</v>
      </c>
      <c r="K10" s="527" t="s">
        <v>591</v>
      </c>
      <c r="L10" s="1971" t="s">
        <v>88</v>
      </c>
      <c r="M10" s="1971"/>
      <c r="N10" s="527" t="s">
        <v>592</v>
      </c>
      <c r="O10" s="527" t="s">
        <v>593</v>
      </c>
      <c r="P10" s="527" t="s">
        <v>594</v>
      </c>
      <c r="Q10" s="527" t="s">
        <v>595</v>
      </c>
      <c r="R10" s="527" t="s">
        <v>596</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9DCD8-ED9C-157E-52D5-536C06EA6D4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44" width="10.7109375" hidden="1" customWidth="1"/>
    <col min="2" max="2" style="3296" width="16.8515625" hidden="1" customWidth="1"/>
    <col min="3" max="3" style="4035" width="5.57421875" hidden="1" customWidth="1"/>
    <col min="4" max="4" style="4147" width="3.7109375" customWidth="1"/>
    <col min="5" max="5" style="2952" width="7.7109375" customWidth="1"/>
    <col min="6" max="6" style="2952" width="56.14062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35" width="5.28125" customWidth="1"/>
    <col min="13" max="13" style="4035" width="3.7109375" customWidth="1"/>
    <col min="14" max="17" style="3296" width="3.7109375" customWidth="1"/>
    <col min="18" max="18" style="4035" width="10.57421875" customWidth="1"/>
    <col min="19" max="19" style="3296" width="34.7109375" customWidth="1"/>
    <col min="20" max="20" style="3296" width="9.421875" customWidth="1"/>
    <col min="21" max="21" style="4048"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МУП г. Азова "Теплоэнерго"</v>
      </c>
      <c r="F7" s="2141"/>
      <c r="G7" s="2141"/>
      <c r="H7" s="2141"/>
      <c r="I7" s="2141"/>
    </row>
    <row customHeight="1" ht="11.25">
      <c r="E8" s="1143"/>
      <c r="F8" s="1143"/>
      <c r="G8" s="1143"/>
      <c r="H8" s="1143"/>
      <c r="I8" s="1143"/>
    </row>
    <row s="4035"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554</v>
      </c>
      <c r="H14" s="1674" t="s">
        <v>295</v>
      </c>
      <c r="I14" s="1674" t="s">
        <v>295</v>
      </c>
      <c r="J14" s="1971"/>
    </row>
    <row customHeight="1" ht="18.75">
      <c r="D15" s="1678"/>
      <c r="E15" s="1670" t="s">
        <v>109</v>
      </c>
      <c r="F15" s="713" t="s">
        <v>605</v>
      </c>
      <c r="G15" s="1686" t="s">
        <v>540</v>
      </c>
      <c r="H15" s="563"/>
      <c r="I15" s="563"/>
      <c r="J15" s="277" t="s">
        <v>606</v>
      </c>
      <c r="K15" s="549" t="s">
        <v>607</v>
      </c>
    </row>
    <row customHeight="1" ht="33.75">
      <c r="D16" s="1678"/>
      <c r="E16" s="1670" t="s">
        <v>110</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299</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302</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6"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4035" customFormat="1" customHeight="1" ht="0.75">
      <c r="A33" s="1175"/>
      <c r="D33" s="554"/>
      <c r="E33" s="808" t="str">
        <f>E32&amp;".0"</f>
        <v>2.8.0</v>
      </c>
      <c r="F33" s="998"/>
      <c r="G33" s="557"/>
      <c r="H33" s="999"/>
      <c r="I33" s="999"/>
      <c r="J33" s="1000"/>
    </row>
    <row s="3296"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6" customFormat="1" customHeight="1" ht="22.5">
      <c r="A36" s="996" t="s">
        <v>566</v>
      </c>
      <c r="C36" s="1676"/>
      <c r="D36" s="1678"/>
      <c r="E36" s="1704" t="s">
        <v>90</v>
      </c>
      <c r="F36" s="713" t="s">
        <v>650</v>
      </c>
      <c r="G36" s="1683" t="s">
        <v>540</v>
      </c>
      <c r="H36" s="563"/>
      <c r="I36" s="563"/>
      <c r="J36" s="277" t="s">
        <v>651</v>
      </c>
      <c r="K36" s="549"/>
      <c r="L36" s="1676"/>
      <c r="M36" s="1676"/>
      <c r="R36" s="1676"/>
      <c r="U36" s="550"/>
      <c r="AA36" s="1672"/>
      <c r="AB36" s="1672"/>
      <c r="AC36" s="1672"/>
      <c r="AD36" s="1672"/>
      <c r="AE36" s="1672"/>
    </row>
    <row s="3296" customFormat="1" customHeight="1" ht="22.5">
      <c r="A37" s="996"/>
      <c r="C37" s="1676"/>
      <c r="D37" s="1678"/>
      <c r="E37" s="1704" t="s">
        <v>318</v>
      </c>
      <c r="F37" s="961" t="s">
        <v>652</v>
      </c>
      <c r="G37" s="1694"/>
      <c r="H37" s="563"/>
      <c r="I37" s="563"/>
      <c r="J37" s="277"/>
      <c r="K37" s="549"/>
      <c r="L37" s="1676"/>
      <c r="M37" s="1676"/>
      <c r="R37" s="1676"/>
      <c r="U37" s="550"/>
      <c r="AA37" s="1672"/>
      <c r="AB37" s="1672"/>
      <c r="AC37" s="1672"/>
      <c r="AD37" s="1672"/>
      <c r="AE37" s="1672"/>
    </row>
    <row s="3296" customFormat="1" customHeight="1" ht="18.75">
      <c r="A38" s="994"/>
      <c r="C38" s="1676"/>
      <c r="D38" s="581"/>
      <c r="E38" s="1704" t="s">
        <v>91</v>
      </c>
      <c r="F38" s="713" t="s">
        <v>653</v>
      </c>
      <c r="G38" s="1683" t="s">
        <v>540</v>
      </c>
      <c r="H38" s="563"/>
      <c r="I38" s="563"/>
      <c r="J38" s="277" t="s">
        <v>654</v>
      </c>
      <c r="K38" s="549"/>
      <c r="L38" s="1676"/>
      <c r="M38" s="1676"/>
      <c r="R38" s="1676"/>
      <c r="U38" s="550"/>
      <c r="AA38" s="1672"/>
      <c r="AB38" s="1672"/>
      <c r="AC38" s="1672"/>
      <c r="AD38" s="1672"/>
      <c r="AE38" s="1672"/>
    </row>
    <row s="3296"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6"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6"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6"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6" customFormat="1" customHeight="1" ht="33.75">
      <c r="A43" s="994"/>
      <c r="C43" s="1676" t="s">
        <v>576</v>
      </c>
      <c r="D43" s="1678"/>
      <c r="E43" s="1704" t="s">
        <v>111</v>
      </c>
      <c r="F43" s="713" t="s">
        <v>667</v>
      </c>
      <c r="G43" s="1686" t="s">
        <v>668</v>
      </c>
      <c r="H43" s="407"/>
      <c r="I43" s="407"/>
      <c r="J43" s="277" t="s">
        <v>669</v>
      </c>
      <c r="K43" s="549"/>
      <c r="L43" s="1676"/>
      <c r="M43" s="1676"/>
      <c r="R43" s="1676"/>
      <c r="U43" s="550"/>
      <c r="AA43" s="1672"/>
      <c r="AB43" s="1672"/>
      <c r="AC43" s="1672"/>
      <c r="AD43" s="1672"/>
      <c r="AE43" s="1672"/>
    </row>
    <row s="3296" customFormat="1" customHeight="1" ht="22.5">
      <c r="A44" s="994"/>
      <c r="C44" s="1676"/>
      <c r="D44" s="1678"/>
      <c r="E44" s="1704" t="s">
        <v>92</v>
      </c>
      <c r="F44" s="713" t="s">
        <v>670</v>
      </c>
      <c r="G44" s="1683" t="s">
        <v>671</v>
      </c>
      <c r="H44" s="551"/>
      <c r="I44" s="551"/>
      <c r="J44" s="277" t="s">
        <v>672</v>
      </c>
      <c r="K44" s="549"/>
      <c r="L44" s="1676"/>
      <c r="M44" s="1676"/>
      <c r="R44" s="1676"/>
      <c r="U44" s="550"/>
      <c r="AA44" s="1672"/>
      <c r="AB44" s="1672"/>
      <c r="AC44" s="1672"/>
      <c r="AD44" s="1672"/>
      <c r="AE44" s="1672"/>
    </row>
    <row s="3296" customFormat="1" customHeight="1" ht="22.5">
      <c r="A45" s="994"/>
      <c r="C45" s="1676"/>
      <c r="D45" s="1678"/>
      <c r="E45" s="1704" t="s">
        <v>93</v>
      </c>
      <c r="F45" s="713" t="s">
        <v>673</v>
      </c>
      <c r="G45" s="1694" t="s">
        <v>674</v>
      </c>
      <c r="H45" s="551"/>
      <c r="I45" s="551"/>
      <c r="J45" s="277" t="s">
        <v>675</v>
      </c>
      <c r="K45" s="549"/>
      <c r="L45" s="1676"/>
      <c r="M45" s="1676"/>
      <c r="R45" s="1676"/>
      <c r="U45" s="550"/>
      <c r="AA45" s="1672"/>
      <c r="AB45" s="1672"/>
      <c r="AC45" s="1672"/>
      <c r="AD45" s="1672"/>
      <c r="AE45" s="1672"/>
    </row>
    <row s="3296" customFormat="1" customHeight="1" ht="18.75">
      <c r="A46" s="994"/>
      <c r="C46" s="1676"/>
      <c r="D46" s="1678"/>
      <c r="E46" s="1704" t="s">
        <v>112</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7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7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7D57-6E28-37F8-DE58-408AAB6E39E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44" width="10.7109375" hidden="1" customWidth="1"/>
    <col min="2" max="2" style="3296" width="16.8515625" hidden="1" customWidth="1"/>
    <col min="3" max="3" style="4035" width="5.57421875" hidden="1" customWidth="1"/>
    <col min="4" max="4" style="4147"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35" width="5.28125" customWidth="1"/>
    <col min="13" max="13" style="4035" width="3.7109375" customWidth="1"/>
    <col min="14" max="17" style="3296" width="3.7109375" customWidth="1"/>
    <col min="18" max="18" style="4035" width="10.57421875" customWidth="1"/>
    <col min="19" max="19" style="3296" width="34.7109375" customWidth="1"/>
    <col min="20" max="20" style="3296" width="9.421875" customWidth="1"/>
    <col min="21" max="21" style="4048"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МУП г. Азова "Теплоэнерго"</v>
      </c>
      <c r="F7" s="2141"/>
      <c r="G7" s="2141"/>
      <c r="H7" s="2141"/>
      <c r="I7" s="2141"/>
    </row>
    <row customHeight="1" ht="11.25">
      <c r="E8" s="1143"/>
      <c r="F8" s="1143"/>
      <c r="G8" s="1143"/>
      <c r="H8" s="1143"/>
      <c r="I8" s="1143"/>
    </row>
    <row s="4035"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554</v>
      </c>
      <c r="H14" s="1700" t="s">
        <v>295</v>
      </c>
      <c r="I14" s="1700" t="s">
        <v>295</v>
      </c>
      <c r="J14" s="1971"/>
    </row>
    <row customHeight="1" ht="18.75">
      <c r="D15" s="1678"/>
      <c r="E15" s="1670" t="s">
        <v>109</v>
      </c>
      <c r="F15" s="713" t="s">
        <v>678</v>
      </c>
      <c r="G15" s="1697" t="s">
        <v>540</v>
      </c>
      <c r="H15" s="563"/>
      <c r="I15" s="563"/>
      <c r="J15" s="277" t="s">
        <v>679</v>
      </c>
      <c r="K15" s="549" t="s">
        <v>607</v>
      </c>
    </row>
    <row customHeight="1" ht="22.5">
      <c r="D16" s="1678"/>
      <c r="E16" s="1670" t="s">
        <v>110</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299</v>
      </c>
      <c r="F20" s="1707" t="s">
        <v>686</v>
      </c>
      <c r="G20" s="1694" t="s">
        <v>540</v>
      </c>
      <c r="H20" s="563"/>
      <c r="I20" s="563"/>
      <c r="J20" s="277"/>
      <c r="K20" s="549"/>
    </row>
    <row customHeight="1" ht="33.75">
      <c r="D21" s="1678"/>
      <c r="E21" s="1704" t="s">
        <v>302</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6"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4035" customFormat="1" customHeight="1" ht="0.75">
      <c r="A28" s="1175"/>
      <c r="D28" s="554"/>
      <c r="E28" s="808" t="str">
        <f>E27&amp;".0"</f>
        <v>2.9.0</v>
      </c>
      <c r="F28" s="998"/>
      <c r="G28" s="557"/>
      <c r="H28" s="999"/>
      <c r="I28" s="999"/>
      <c r="J28" s="1000"/>
    </row>
    <row s="3296"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6" customFormat="1" customHeight="1" ht="22.5">
      <c r="A30" s="994"/>
      <c r="C30" s="1676"/>
      <c r="D30" s="1678"/>
      <c r="E30" s="1704" t="s">
        <v>90</v>
      </c>
      <c r="F30" s="1701" t="s">
        <v>694</v>
      </c>
      <c r="G30" s="1694" t="s">
        <v>540</v>
      </c>
      <c r="H30" s="563"/>
      <c r="I30" s="563"/>
      <c r="J30" s="277"/>
      <c r="K30" s="549"/>
      <c r="L30" s="1676"/>
      <c r="M30" s="1676"/>
      <c r="R30" s="1676"/>
      <c r="U30" s="550"/>
      <c r="AA30" s="1672"/>
      <c r="AB30" s="1672"/>
      <c r="AC30" s="1672"/>
      <c r="AD30" s="1672"/>
      <c r="AE30" s="1672"/>
    </row>
    <row s="3296" customFormat="1" customHeight="1" ht="33.75">
      <c r="A31" s="994"/>
      <c r="C31" s="1676"/>
      <c r="D31" s="581"/>
      <c r="E31" s="1704" t="s">
        <v>91</v>
      </c>
      <c r="F31" s="1701" t="s">
        <v>695</v>
      </c>
      <c r="G31" s="1694" t="s">
        <v>540</v>
      </c>
      <c r="H31" s="563"/>
      <c r="I31" s="563"/>
      <c r="J31" s="277" t="s">
        <v>696</v>
      </c>
      <c r="K31" s="549"/>
      <c r="L31" s="1676"/>
      <c r="M31" s="1676"/>
      <c r="R31" s="1676"/>
      <c r="U31" s="550"/>
      <c r="AA31" s="1672"/>
      <c r="AB31" s="1672"/>
      <c r="AC31" s="1672"/>
      <c r="AD31" s="1672"/>
      <c r="AE31" s="1672"/>
    </row>
    <row s="3296"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6"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6"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6" customFormat="1" customHeight="1" ht="33.75">
      <c r="A35" s="994"/>
      <c r="C35" s="1676" t="s">
        <v>576</v>
      </c>
      <c r="D35" s="1678"/>
      <c r="E35" s="1704" t="s">
        <v>111</v>
      </c>
      <c r="F35" s="1701" t="s">
        <v>667</v>
      </c>
      <c r="G35" s="1697" t="s">
        <v>298</v>
      </c>
      <c r="H35" s="407"/>
      <c r="I35" s="407"/>
      <c r="J35" s="277" t="s">
        <v>703</v>
      </c>
      <c r="K35" s="549"/>
      <c r="L35" s="1676"/>
      <c r="M35" s="1676"/>
      <c r="R35" s="1676"/>
      <c r="U35" s="550"/>
      <c r="AA35" s="1672"/>
      <c r="AB35" s="1672"/>
      <c r="AC35" s="1672"/>
      <c r="AD35" s="1672"/>
      <c r="AE35" s="1672"/>
    </row>
    <row s="3296" customFormat="1" customHeight="1" ht="22.5">
      <c r="A36" s="994"/>
      <c r="C36" s="1676"/>
      <c r="D36" s="1678"/>
      <c r="E36" s="1704" t="s">
        <v>92</v>
      </c>
      <c r="F36" s="1701" t="s">
        <v>704</v>
      </c>
      <c r="G36" s="1694" t="s">
        <v>671</v>
      </c>
      <c r="H36" s="551"/>
      <c r="I36" s="551"/>
      <c r="J36" s="277" t="s">
        <v>672</v>
      </c>
      <c r="K36" s="549"/>
      <c r="L36" s="1676"/>
      <c r="M36" s="1676"/>
      <c r="R36" s="1676"/>
      <c r="U36" s="550"/>
      <c r="AA36" s="1672"/>
      <c r="AB36" s="1672"/>
      <c r="AC36" s="1672"/>
      <c r="AD36" s="1672"/>
      <c r="AE36" s="1672"/>
    </row>
    <row s="3296" customFormat="1" customHeight="1" ht="22.5">
      <c r="A37" s="994"/>
      <c r="C37" s="1676"/>
      <c r="D37" s="1678"/>
      <c r="E37" s="1704" t="s">
        <v>93</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4071"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7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7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7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7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7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7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7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7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7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7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C10B1-76CD-ED78-2013-F75CDCF8874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46" width="9.140625" hidden="1" customWidth="1"/>
    <col min="2" max="2" style="2614" width="3.57421875" hidden="1" customWidth="1"/>
    <col min="3" max="3" style="3157" width="3.7109375" customWidth="1"/>
    <col min="4" max="4" style="3157" width="7.7109375" customWidth="1"/>
    <col min="5" max="5" style="3157" width="69.8515625" customWidth="1"/>
    <col min="6" max="6" style="3157" width="11.140625" customWidth="1"/>
    <col min="7" max="8" style="3157" width="44.00390625" hidden="1" customWidth="1"/>
    <col min="9" max="10" style="2626" width="44.00390625" customWidth="1"/>
    <col min="11" max="11" style="3157" width="74.00390625" customWidth="1"/>
    <col min="12" max="12" style="3157" width="3.7109375" customWidth="1"/>
    <col min="13" max="23" style="3157"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МУП г. Азова "Теплоэнерго"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709</v>
      </c>
      <c r="F11" s="711" t="s">
        <v>554</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710</v>
      </c>
      <c r="D13" s="960" t="s">
        <v>109</v>
      </c>
      <c r="E13" s="267" t="s">
        <v>711</v>
      </c>
      <c r="F13" s="666" t="s">
        <v>712</v>
      </c>
      <c r="G13" s="563"/>
      <c r="H13" s="667"/>
      <c r="I13" s="563"/>
      <c r="J13" s="667"/>
      <c r="K13" s="277" t="s">
        <v>713</v>
      </c>
      <c r="L13" s="726"/>
    </row>
    <row customHeight="1" ht="22.5">
      <c r="A14" s="2232"/>
      <c r="D14" s="545" t="s">
        <v>110</v>
      </c>
      <c r="E14" s="267" t="s">
        <v>714</v>
      </c>
      <c r="F14" s="666" t="s">
        <v>715</v>
      </c>
      <c r="G14" s="563"/>
      <c r="H14" s="668"/>
      <c r="I14" s="563"/>
      <c r="J14" s="668"/>
      <c r="K14" s="277" t="s">
        <v>716</v>
      </c>
      <c r="L14" s="726"/>
    </row>
    <row s="2626" customFormat="1" customHeight="1" ht="78.75">
      <c r="A15" s="2232"/>
      <c r="B15" s="517"/>
      <c r="D15" s="960" t="s">
        <v>90</v>
      </c>
      <c r="E15" s="713" t="s">
        <v>717</v>
      </c>
      <c r="F15" s="957" t="s">
        <v>298</v>
      </c>
      <c r="G15" s="957" t="s">
        <v>298</v>
      </c>
      <c r="H15" s="92"/>
      <c r="I15" s="957" t="s">
        <v>298</v>
      </c>
      <c r="J15" s="92"/>
      <c r="K15" s="277" t="s">
        <v>718</v>
      </c>
      <c r="L15" s="726"/>
    </row>
    <row s="2626" customFormat="1" customHeight="1" ht="22.5">
      <c r="A16" s="2232"/>
      <c r="B16" s="517"/>
      <c r="D16" s="960" t="s">
        <v>318</v>
      </c>
      <c r="E16" s="961" t="s">
        <v>719</v>
      </c>
      <c r="F16" s="957" t="s">
        <v>720</v>
      </c>
      <c r="G16" s="823"/>
      <c r="H16" s="92"/>
      <c r="I16" s="823"/>
      <c r="J16" s="92"/>
      <c r="K16" s="277"/>
      <c r="L16" s="726"/>
    </row>
    <row s="2626" customFormat="1" customHeight="1" ht="22.5">
      <c r="A17" s="2232"/>
      <c r="B17" s="517"/>
      <c r="D17" s="960" t="s">
        <v>326</v>
      </c>
      <c r="E17" s="961" t="s">
        <v>721</v>
      </c>
      <c r="F17" s="957" t="s">
        <v>722</v>
      </c>
      <c r="G17" s="823"/>
      <c r="H17" s="92"/>
      <c r="I17" s="823"/>
      <c r="J17" s="92"/>
      <c r="K17" s="277"/>
      <c r="L17" s="726"/>
    </row>
    <row s="2626" customFormat="1" customHeight="1" ht="33.75">
      <c r="A18" s="2232"/>
      <c r="B18" s="517"/>
      <c r="D18" s="960" t="s">
        <v>328</v>
      </c>
      <c r="E18" s="961" t="s">
        <v>723</v>
      </c>
      <c r="F18" s="957" t="s">
        <v>559</v>
      </c>
      <c r="G18" s="686"/>
      <c r="H18" s="92"/>
      <c r="I18" s="686"/>
      <c r="J18" s="92"/>
      <c r="K18" s="277"/>
      <c r="L18" s="726"/>
    </row>
    <row customHeight="1" ht="101.25">
      <c r="A19" s="2232"/>
      <c r="D19" s="960" t="s">
        <v>91</v>
      </c>
      <c r="E19" s="267" t="s">
        <v>724</v>
      </c>
      <c r="F19" s="666" t="s">
        <v>534</v>
      </c>
      <c r="G19" s="669"/>
      <c r="H19" s="668"/>
      <c r="I19" s="962"/>
      <c r="J19" s="668"/>
      <c r="K19" s="277" t="s">
        <v>725</v>
      </c>
      <c r="L19" s="726"/>
    </row>
    <row s="2626" customFormat="1" customHeight="1" ht="18.75">
      <c r="A20" s="2232"/>
      <c r="C20" s="963"/>
      <c r="D20" s="960" t="s">
        <v>655</v>
      </c>
      <c r="E20" s="961" t="s">
        <v>726</v>
      </c>
      <c r="F20" s="957" t="s">
        <v>298</v>
      </c>
      <c r="G20" s="957" t="s">
        <v>298</v>
      </c>
      <c r="H20" s="956" t="s">
        <v>298</v>
      </c>
      <c r="I20" s="957" t="s">
        <v>298</v>
      </c>
      <c r="J20" s="956" t="s">
        <v>298</v>
      </c>
      <c r="K20" s="955"/>
      <c r="L20" s="726"/>
      <c r="W20" s="681"/>
    </row>
    <row s="2626" customFormat="1" customHeight="1" ht="33.75">
      <c r="A21" s="2232"/>
      <c r="C21" s="963"/>
      <c r="D21" s="960" t="s">
        <v>658</v>
      </c>
      <c r="E21" s="582" t="s">
        <v>727</v>
      </c>
      <c r="F21" s="957" t="s">
        <v>728</v>
      </c>
      <c r="G21" s="949"/>
      <c r="H21" s="92"/>
      <c r="I21" s="949"/>
      <c r="J21" s="92"/>
      <c r="K21" s="955"/>
      <c r="L21" s="726"/>
      <c r="W21" s="681"/>
    </row>
    <row s="2626" customFormat="1" customHeight="1" ht="33.75">
      <c r="A22" s="2232"/>
      <c r="C22" s="963"/>
      <c r="D22" s="960" t="s">
        <v>661</v>
      </c>
      <c r="E22" s="582" t="s">
        <v>729</v>
      </c>
      <c r="F22" s="957" t="s">
        <v>730</v>
      </c>
      <c r="G22" s="949"/>
      <c r="H22" s="92"/>
      <c r="I22" s="949"/>
      <c r="J22" s="92"/>
      <c r="K22" s="955"/>
      <c r="L22" s="726"/>
      <c r="W22" s="681"/>
    </row>
    <row s="2626" customFormat="1" customHeight="1" ht="22.5">
      <c r="A23" s="2232"/>
      <c r="C23" s="963"/>
      <c r="D23" s="960" t="s">
        <v>698</v>
      </c>
      <c r="E23" s="961" t="s">
        <v>731</v>
      </c>
      <c r="F23" s="957" t="s">
        <v>298</v>
      </c>
      <c r="G23" s="957" t="s">
        <v>298</v>
      </c>
      <c r="H23" s="956" t="s">
        <v>298</v>
      </c>
      <c r="I23" s="957" t="s">
        <v>298</v>
      </c>
      <c r="J23" s="956" t="s">
        <v>298</v>
      </c>
      <c r="K23" s="955"/>
      <c r="L23" s="726"/>
      <c r="W23" s="681"/>
    </row>
    <row s="2626" customFormat="1" customHeight="1" ht="22.5">
      <c r="A24" s="2232"/>
      <c r="C24" s="963"/>
      <c r="D24" s="960" t="s">
        <v>732</v>
      </c>
      <c r="E24" s="582" t="s">
        <v>733</v>
      </c>
      <c r="F24" s="957" t="s">
        <v>734</v>
      </c>
      <c r="G24" s="949"/>
      <c r="H24" s="692"/>
      <c r="I24" s="949"/>
      <c r="J24" s="692"/>
      <c r="K24" s="955"/>
      <c r="L24" s="726"/>
      <c r="W24" s="681"/>
    </row>
    <row s="2626" customFormat="1" customHeight="1" ht="22.5">
      <c r="A25" s="2232"/>
      <c r="C25" s="963"/>
      <c r="D25" s="960" t="s">
        <v>735</v>
      </c>
      <c r="E25" s="582" t="s">
        <v>736</v>
      </c>
      <c r="F25" s="957" t="s">
        <v>298</v>
      </c>
      <c r="G25" s="957" t="s">
        <v>298</v>
      </c>
      <c r="H25" s="956" t="s">
        <v>298</v>
      </c>
      <c r="I25" s="957" t="s">
        <v>298</v>
      </c>
      <c r="J25" s="956" t="s">
        <v>298</v>
      </c>
      <c r="K25" s="955"/>
      <c r="L25" s="726"/>
      <c r="W25" s="681"/>
    </row>
    <row s="2626" customFormat="1" customHeight="1" ht="18.75">
      <c r="A26" s="2232"/>
      <c r="C26" s="963"/>
      <c r="D26" s="960" t="s">
        <v>737</v>
      </c>
      <c r="E26" s="559" t="s">
        <v>738</v>
      </c>
      <c r="F26" s="957" t="s">
        <v>739</v>
      </c>
      <c r="G26" s="686"/>
      <c r="H26" s="692"/>
      <c r="I26" s="686"/>
      <c r="J26" s="692"/>
      <c r="K26" s="955"/>
      <c r="L26" s="726"/>
      <c r="W26" s="681"/>
    </row>
    <row s="2626" customFormat="1" customHeight="1" ht="18.75">
      <c r="A27" s="2232"/>
      <c r="C27" s="963"/>
      <c r="D27" s="960" t="s">
        <v>740</v>
      </c>
      <c r="E27" s="559" t="s">
        <v>741</v>
      </c>
      <c r="F27" s="957" t="s">
        <v>742</v>
      </c>
      <c r="G27" s="686"/>
      <c r="H27" s="692"/>
      <c r="I27" s="686"/>
      <c r="J27" s="692"/>
      <c r="K27" s="955"/>
      <c r="L27" s="726"/>
      <c r="W27" s="681"/>
    </row>
    <row s="2626" customFormat="1" customHeight="1" ht="18.75">
      <c r="A28" s="2232"/>
      <c r="C28" s="963"/>
      <c r="D28" s="960" t="s">
        <v>743</v>
      </c>
      <c r="E28" s="582" t="s">
        <v>744</v>
      </c>
      <c r="F28" s="957" t="s">
        <v>298</v>
      </c>
      <c r="G28" s="957" t="s">
        <v>298</v>
      </c>
      <c r="H28" s="956" t="s">
        <v>298</v>
      </c>
      <c r="I28" s="957" t="s">
        <v>298</v>
      </c>
      <c r="J28" s="956" t="s">
        <v>298</v>
      </c>
      <c r="K28" s="955"/>
      <c r="L28" s="726"/>
      <c r="W28" s="681"/>
    </row>
    <row s="2626" customFormat="1" customHeight="1" ht="18.75">
      <c r="A29" s="2232"/>
      <c r="C29" s="963"/>
      <c r="D29" s="960" t="s">
        <v>745</v>
      </c>
      <c r="E29" s="559" t="s">
        <v>738</v>
      </c>
      <c r="F29" s="957" t="s">
        <v>746</v>
      </c>
      <c r="G29" s="686"/>
      <c r="H29" s="692"/>
      <c r="I29" s="686"/>
      <c r="J29" s="692"/>
      <c r="K29" s="955"/>
      <c r="L29" s="726"/>
      <c r="W29" s="681"/>
    </row>
    <row s="2626" customFormat="1" customHeight="1" ht="18.75">
      <c r="A30" s="2232"/>
      <c r="C30" s="963"/>
      <c r="D30" s="960" t="s">
        <v>747</v>
      </c>
      <c r="E30" s="559" t="s">
        <v>748</v>
      </c>
      <c r="F30" s="957" t="s">
        <v>749</v>
      </c>
      <c r="G30" s="686"/>
      <c r="H30" s="692"/>
      <c r="I30" s="686"/>
      <c r="J30" s="692"/>
      <c r="K30" s="955"/>
      <c r="L30" s="726"/>
      <c r="W30" s="681"/>
    </row>
    <row customHeight="1" ht="126.75">
      <c r="A31" s="2232"/>
      <c r="D31" s="960" t="s">
        <v>111</v>
      </c>
      <c r="E31" s="267" t="s">
        <v>750</v>
      </c>
      <c r="F31" s="666" t="s">
        <v>546</v>
      </c>
      <c r="G31" s="563"/>
      <c r="H31" s="668"/>
      <c r="I31" s="563"/>
      <c r="J31" s="668"/>
      <c r="K31" s="277" t="s">
        <v>751</v>
      </c>
      <c r="L31" s="726"/>
    </row>
    <row customHeight="1" ht="56.25">
      <c r="A32" s="2232"/>
      <c r="D32" s="960" t="s">
        <v>92</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30" customFormat="1" customHeight="1" ht="11.25">
      <c r="A36" s="1040"/>
      <c r="B36" s="524"/>
      <c r="D36" s="1041"/>
      <c r="E36" s="1042"/>
    </row>
    <row s="2626" customFormat="1" customHeight="1" ht="22.5" hidden="1">
      <c r="A37" s="2232" t="s">
        <v>756</v>
      </c>
      <c r="B37" s="517"/>
      <c r="D37" s="960">
        <v>1</v>
      </c>
      <c r="E37" s="713" t="s">
        <v>757</v>
      </c>
      <c r="F37" s="666" t="s">
        <v>712</v>
      </c>
      <c r="G37" s="563"/>
      <c r="H37" s="525"/>
      <c r="I37" s="563"/>
      <c r="J37" s="525"/>
      <c r="K37" s="277" t="s">
        <v>758</v>
      </c>
    </row>
    <row s="2626" customFormat="1" customHeight="1" ht="22.5" hidden="1">
      <c r="A38" s="2232"/>
      <c r="B38" s="517"/>
      <c r="D38" s="675" t="s">
        <v>110</v>
      </c>
      <c r="E38" s="1039" t="s">
        <v>759</v>
      </c>
      <c r="F38" s="1043" t="s">
        <v>534</v>
      </c>
      <c r="G38" s="1043" t="s">
        <v>534</v>
      </c>
      <c r="H38" s="1037"/>
      <c r="I38" s="1043" t="s">
        <v>534</v>
      </c>
      <c r="J38" s="1037"/>
      <c r="K38" s="1038"/>
    </row>
    <row s="2626" customFormat="1" customHeight="1" ht="33.75" hidden="1">
      <c r="A39" s="2232"/>
      <c r="B39" s="517"/>
      <c r="D39" s="671" t="s">
        <v>613</v>
      </c>
      <c r="E39" s="729" t="s">
        <v>760</v>
      </c>
      <c r="F39" s="666" t="s">
        <v>761</v>
      </c>
      <c r="G39" s="674"/>
      <c r="H39" s="1030"/>
      <c r="I39" s="674"/>
      <c r="J39" s="1030"/>
      <c r="K39" s="277" t="s">
        <v>762</v>
      </c>
    </row>
    <row s="2626" customFormat="1" customHeight="1" ht="33.75" hidden="1">
      <c r="A40" s="2232"/>
      <c r="B40" s="517"/>
      <c r="D40" s="671" t="s">
        <v>616</v>
      </c>
      <c r="E40" s="729" t="s">
        <v>763</v>
      </c>
      <c r="F40" s="1034" t="s">
        <v>764</v>
      </c>
      <c r="G40" s="747"/>
      <c r="H40" s="1030"/>
      <c r="I40" s="747"/>
      <c r="J40" s="1030"/>
      <c r="K40" s="277" t="s">
        <v>765</v>
      </c>
    </row>
    <row s="2626" customFormat="1" customHeight="1" ht="22.5" hidden="1">
      <c r="A41" s="2232"/>
      <c r="B41" s="517"/>
      <c r="D41" s="671" t="s">
        <v>90</v>
      </c>
      <c r="E41" s="728" t="s">
        <v>766</v>
      </c>
      <c r="F41" s="666" t="s">
        <v>534</v>
      </c>
      <c r="G41" s="666" t="s">
        <v>534</v>
      </c>
      <c r="H41" s="1031"/>
      <c r="I41" s="666" t="s">
        <v>534</v>
      </c>
      <c r="J41" s="1031"/>
      <c r="K41" s="290"/>
    </row>
    <row s="2626" customFormat="1" customHeight="1" ht="45" hidden="1">
      <c r="A42" s="2232"/>
      <c r="B42" s="517"/>
      <c r="D42" s="671" t="s">
        <v>318</v>
      </c>
      <c r="E42" s="729" t="s">
        <v>767</v>
      </c>
      <c r="F42" s="666" t="s">
        <v>546</v>
      </c>
      <c r="G42" s="563"/>
      <c r="H42" s="1031"/>
      <c r="I42" s="563"/>
      <c r="J42" s="1031"/>
      <c r="K42" s="290" t="s">
        <v>768</v>
      </c>
    </row>
    <row s="2626" customFormat="1" customHeight="1" ht="45" hidden="1">
      <c r="A43" s="2232"/>
      <c r="B43" s="517"/>
      <c r="D43" s="671" t="s">
        <v>326</v>
      </c>
      <c r="E43" s="673" t="s">
        <v>769</v>
      </c>
      <c r="F43" s="1035" t="s">
        <v>546</v>
      </c>
      <c r="G43" s="748"/>
      <c r="H43" s="1030"/>
      <c r="I43" s="748"/>
      <c r="J43" s="1030"/>
      <c r="K43" s="290" t="s">
        <v>770</v>
      </c>
    </row>
    <row s="2626" customFormat="1" customHeight="1" ht="11.25" hidden="1">
      <c r="A44" s="2232"/>
      <c r="B44" s="517"/>
      <c r="D44" s="671" t="s">
        <v>91</v>
      </c>
      <c r="E44" s="672" t="s">
        <v>771</v>
      </c>
      <c r="F44" s="666" t="s">
        <v>761</v>
      </c>
      <c r="G44" s="674"/>
      <c r="H44" s="1030"/>
      <c r="I44" s="674"/>
      <c r="J44" s="1030"/>
      <c r="K44" s="277"/>
    </row>
    <row s="2626" customFormat="1" customHeight="1" ht="11.25" hidden="1">
      <c r="A45" s="2232"/>
      <c r="B45" s="517"/>
      <c r="D45" s="671" t="s">
        <v>655</v>
      </c>
      <c r="E45" s="673" t="s">
        <v>772</v>
      </c>
      <c r="F45" s="666" t="s">
        <v>761</v>
      </c>
      <c r="G45" s="674"/>
      <c r="H45" s="1030"/>
      <c r="I45" s="674"/>
      <c r="J45" s="1030"/>
      <c r="K45" s="277"/>
    </row>
    <row s="2626" customFormat="1" customHeight="1" ht="11.25" hidden="1">
      <c r="A46" s="2232"/>
      <c r="B46" s="517"/>
      <c r="D46" s="671" t="s">
        <v>698</v>
      </c>
      <c r="E46" s="673" t="s">
        <v>773</v>
      </c>
      <c r="F46" s="666" t="s">
        <v>761</v>
      </c>
      <c r="G46" s="674"/>
      <c r="H46" s="1030"/>
      <c r="I46" s="674"/>
      <c r="J46" s="1030"/>
      <c r="K46" s="277"/>
    </row>
    <row s="2626" customFormat="1" customHeight="1" ht="11.25" hidden="1">
      <c r="A47" s="2232"/>
      <c r="B47" s="517"/>
      <c r="D47" s="671" t="s">
        <v>701</v>
      </c>
      <c r="E47" s="673" t="s">
        <v>774</v>
      </c>
      <c r="F47" s="666" t="s">
        <v>761</v>
      </c>
      <c r="G47" s="674"/>
      <c r="H47" s="1030"/>
      <c r="I47" s="674"/>
      <c r="J47" s="1030"/>
      <c r="K47" s="277"/>
    </row>
    <row s="2626" customFormat="1" customHeight="1" ht="11.25" hidden="1">
      <c r="A48" s="2232"/>
      <c r="B48" s="517"/>
      <c r="D48" s="671" t="s">
        <v>775</v>
      </c>
      <c r="E48" s="677" t="s">
        <v>776</v>
      </c>
      <c r="F48" s="666" t="s">
        <v>761</v>
      </c>
      <c r="G48" s="674"/>
      <c r="H48" s="1030"/>
      <c r="I48" s="674"/>
      <c r="J48" s="1030"/>
      <c r="K48" s="277"/>
    </row>
    <row s="2626" customFormat="1" customHeight="1" ht="11.25" hidden="1">
      <c r="A49" s="2232"/>
      <c r="B49" s="517"/>
      <c r="D49" s="671" t="s">
        <v>777</v>
      </c>
      <c r="E49" s="677" t="s">
        <v>778</v>
      </c>
      <c r="F49" s="666" t="s">
        <v>761</v>
      </c>
      <c r="G49" s="674"/>
      <c r="H49" s="1030"/>
      <c r="I49" s="674"/>
      <c r="J49" s="1030"/>
      <c r="K49" s="277"/>
    </row>
    <row s="2626" customFormat="1" customHeight="1" ht="11.25" hidden="1">
      <c r="A50" s="2232"/>
      <c r="B50" s="517"/>
      <c r="D50" s="671" t="s">
        <v>779</v>
      </c>
      <c r="E50" s="673" t="s">
        <v>780</v>
      </c>
      <c r="F50" s="666" t="s">
        <v>761</v>
      </c>
      <c r="G50" s="674"/>
      <c r="H50" s="1030"/>
      <c r="I50" s="674"/>
      <c r="J50" s="1030"/>
      <c r="K50" s="277"/>
    </row>
    <row s="2626" customFormat="1" customHeight="1" ht="11.25" hidden="1">
      <c r="A51" s="2232"/>
      <c r="B51" s="517"/>
      <c r="D51" s="671" t="s">
        <v>781</v>
      </c>
      <c r="E51" s="673" t="s">
        <v>782</v>
      </c>
      <c r="F51" s="666" t="s">
        <v>761</v>
      </c>
      <c r="G51" s="674"/>
      <c r="H51" s="1030"/>
      <c r="I51" s="674"/>
      <c r="J51" s="1030"/>
      <c r="K51" s="277"/>
    </row>
    <row s="2626" customFormat="1" customHeight="1" ht="45" hidden="1">
      <c r="A52" s="2232"/>
      <c r="B52" s="517"/>
      <c r="D52" s="671" t="s">
        <v>111</v>
      </c>
      <c r="E52" s="672" t="s">
        <v>783</v>
      </c>
      <c r="F52" s="666" t="s">
        <v>761</v>
      </c>
      <c r="G52" s="674"/>
      <c r="H52" s="1030"/>
      <c r="I52" s="674"/>
      <c r="J52" s="1030"/>
      <c r="K52" s="277"/>
    </row>
    <row s="2626" customFormat="1" customHeight="1" ht="11.25" hidden="1">
      <c r="A53" s="2232"/>
      <c r="B53" s="517"/>
      <c r="D53" s="671" t="s">
        <v>307</v>
      </c>
      <c r="E53" s="673" t="s">
        <v>772</v>
      </c>
      <c r="F53" s="666" t="s">
        <v>761</v>
      </c>
      <c r="G53" s="674"/>
      <c r="H53" s="1030"/>
      <c r="I53" s="674"/>
      <c r="J53" s="1030"/>
      <c r="K53" s="277"/>
    </row>
    <row s="2626" customFormat="1" customHeight="1" ht="11.25" hidden="1">
      <c r="A54" s="2232"/>
      <c r="B54" s="517"/>
      <c r="D54" s="671" t="s">
        <v>309</v>
      </c>
      <c r="E54" s="673" t="s">
        <v>773</v>
      </c>
      <c r="F54" s="666" t="s">
        <v>761</v>
      </c>
      <c r="G54" s="674"/>
      <c r="H54" s="1030"/>
      <c r="I54" s="674"/>
      <c r="J54" s="1030"/>
      <c r="K54" s="277"/>
    </row>
    <row s="2626" customFormat="1" customHeight="1" ht="11.25" hidden="1">
      <c r="A55" s="2232"/>
      <c r="B55" s="517"/>
      <c r="D55" s="671" t="s">
        <v>312</v>
      </c>
      <c r="E55" s="673" t="s">
        <v>774</v>
      </c>
      <c r="F55" s="666" t="s">
        <v>761</v>
      </c>
      <c r="G55" s="674"/>
      <c r="H55" s="1030"/>
      <c r="I55" s="674"/>
      <c r="J55" s="1030"/>
      <c r="K55" s="277"/>
    </row>
    <row s="2626" customFormat="1" customHeight="1" ht="11.25" hidden="1">
      <c r="A56" s="2232"/>
      <c r="B56" s="517"/>
      <c r="D56" s="671" t="s">
        <v>784</v>
      </c>
      <c r="E56" s="677" t="s">
        <v>776</v>
      </c>
      <c r="F56" s="666" t="s">
        <v>761</v>
      </c>
      <c r="G56" s="674"/>
      <c r="H56" s="1030"/>
      <c r="I56" s="674"/>
      <c r="J56" s="1030"/>
      <c r="K56" s="277"/>
    </row>
    <row s="2626" customFormat="1" customHeight="1" ht="11.25" hidden="1">
      <c r="A57" s="2232"/>
      <c r="B57" s="517"/>
      <c r="D57" s="671" t="s">
        <v>785</v>
      </c>
      <c r="E57" s="677" t="s">
        <v>778</v>
      </c>
      <c r="F57" s="666" t="s">
        <v>761</v>
      </c>
      <c r="G57" s="674"/>
      <c r="H57" s="1030"/>
      <c r="I57" s="674"/>
      <c r="J57" s="1030"/>
      <c r="K57" s="277"/>
    </row>
    <row s="2626" customFormat="1" customHeight="1" ht="11.25" hidden="1">
      <c r="A58" s="2232"/>
      <c r="B58" s="517"/>
      <c r="D58" s="671" t="s">
        <v>314</v>
      </c>
      <c r="E58" s="673" t="s">
        <v>780</v>
      </c>
      <c r="F58" s="666" t="s">
        <v>761</v>
      </c>
      <c r="G58" s="674"/>
      <c r="H58" s="1030"/>
      <c r="I58" s="674"/>
      <c r="J58" s="1030"/>
      <c r="K58" s="277"/>
    </row>
    <row s="2626" customFormat="1" customHeight="1" ht="11.25" hidden="1">
      <c r="A59" s="2232"/>
      <c r="B59" s="517"/>
      <c r="D59" s="671" t="s">
        <v>786</v>
      </c>
      <c r="E59" s="673" t="s">
        <v>782</v>
      </c>
      <c r="F59" s="666" t="s">
        <v>761</v>
      </c>
      <c r="G59" s="674"/>
      <c r="H59" s="1030"/>
      <c r="I59" s="674"/>
      <c r="J59" s="1030"/>
      <c r="K59" s="277"/>
    </row>
    <row s="2626" customFormat="1" customHeight="1" ht="33.75" hidden="1">
      <c r="A60" s="2232"/>
      <c r="B60" s="517"/>
      <c r="D60" s="671" t="s">
        <v>92</v>
      </c>
      <c r="E60" s="672" t="s">
        <v>787</v>
      </c>
      <c r="F60" s="727" t="s">
        <v>546</v>
      </c>
      <c r="G60" s="748"/>
      <c r="H60" s="1030"/>
      <c r="I60" s="748"/>
      <c r="J60" s="1030"/>
      <c r="K60" s="290" t="s">
        <v>788</v>
      </c>
    </row>
    <row s="2626" customFormat="1" customHeight="1" ht="33.75" hidden="1">
      <c r="A61" s="2232"/>
      <c r="B61" s="517"/>
      <c r="D61" s="671" t="s">
        <v>93</v>
      </c>
      <c r="E61" s="672" t="s">
        <v>789</v>
      </c>
      <c r="F61" s="732" t="s">
        <v>722</v>
      </c>
      <c r="G61" s="674"/>
      <c r="H61" s="1030"/>
      <c r="I61" s="674"/>
      <c r="J61" s="1030"/>
      <c r="K61" s="277"/>
    </row>
    <row s="2626" customFormat="1" customHeight="1" ht="22.5" hidden="1">
      <c r="A62" s="2232"/>
      <c r="B62" s="517" t="s">
        <v>576</v>
      </c>
      <c r="D62" s="671" t="s">
        <v>112</v>
      </c>
      <c r="E62" s="672" t="s">
        <v>790</v>
      </c>
      <c r="F62" s="732" t="s">
        <v>298</v>
      </c>
      <c r="G62" s="388"/>
      <c r="H62" s="1030"/>
      <c r="I62" s="388"/>
      <c r="J62" s="1030"/>
      <c r="K62" s="277" t="s">
        <v>791</v>
      </c>
    </row>
    <row s="2626" customFormat="1" customHeight="1" ht="45" hidden="1">
      <c r="A63" s="2232"/>
      <c r="B63" s="517" t="s">
        <v>576</v>
      </c>
      <c r="D63" s="671" t="s">
        <v>792</v>
      </c>
      <c r="E63" s="673" t="s">
        <v>793</v>
      </c>
      <c r="F63" s="727" t="s">
        <v>298</v>
      </c>
      <c r="G63" s="388"/>
      <c r="H63" s="1030"/>
      <c r="I63" s="388"/>
      <c r="J63" s="1030"/>
      <c r="K63" s="277" t="s">
        <v>791</v>
      </c>
    </row>
    <row s="2630" customFormat="1" customHeight="1" ht="11.25">
      <c r="A64" s="1040"/>
      <c r="B64" s="524"/>
      <c r="D64" s="1041"/>
      <c r="E64" s="1042"/>
    </row>
    <row s="2626" customFormat="1" customHeight="1" ht="22.5" hidden="1">
      <c r="A65" s="2232" t="s">
        <v>794</v>
      </c>
      <c r="B65" s="517"/>
      <c r="D65" s="671">
        <v>1</v>
      </c>
      <c r="E65" s="750" t="s">
        <v>795</v>
      </c>
      <c r="F65" s="746" t="s">
        <v>712</v>
      </c>
      <c r="G65" s="747"/>
      <c r="H65" s="1036"/>
      <c r="I65" s="747"/>
      <c r="J65" s="1036"/>
      <c r="K65" s="289" t="s">
        <v>796</v>
      </c>
    </row>
    <row s="2626" customFormat="1" customHeight="1" ht="56.25" hidden="1">
      <c r="A66" s="2232"/>
      <c r="B66" s="517"/>
      <c r="D66" s="749" t="s">
        <v>110</v>
      </c>
      <c r="E66" s="713" t="s">
        <v>797</v>
      </c>
      <c r="F66" s="666" t="s">
        <v>534</v>
      </c>
      <c r="G66" s="666" t="s">
        <v>534</v>
      </c>
      <c r="H66" s="525"/>
      <c r="I66" s="666" t="s">
        <v>534</v>
      </c>
      <c r="J66" s="525"/>
      <c r="K66" s="277"/>
    </row>
    <row s="2626" customFormat="1" customHeight="1" ht="33.75" hidden="1">
      <c r="A67" s="2232"/>
      <c r="B67" s="517"/>
      <c r="D67" s="749" t="s">
        <v>610</v>
      </c>
      <c r="E67" s="961" t="s">
        <v>798</v>
      </c>
      <c r="F67" s="666" t="s">
        <v>764</v>
      </c>
      <c r="G67" s="733"/>
      <c r="H67" s="525"/>
      <c r="I67" s="733"/>
      <c r="J67" s="525"/>
      <c r="K67" s="277"/>
    </row>
    <row s="2626" customFormat="1" customHeight="1" ht="22.5" hidden="1">
      <c r="A68" s="2232"/>
      <c r="B68" s="517"/>
      <c r="D68" s="749" t="s">
        <v>299</v>
      </c>
      <c r="E68" s="961" t="s">
        <v>799</v>
      </c>
      <c r="F68" s="666" t="s">
        <v>764</v>
      </c>
      <c r="G68" s="733"/>
      <c r="H68" s="525"/>
      <c r="I68" s="733"/>
      <c r="J68" s="525"/>
      <c r="K68" s="277"/>
    </row>
    <row s="2626" customFormat="1" customHeight="1" ht="22.5" hidden="1">
      <c r="A69" s="2232"/>
      <c r="B69" s="517"/>
      <c r="D69" s="749" t="s">
        <v>302</v>
      </c>
      <c r="E69" s="961" t="s">
        <v>800</v>
      </c>
      <c r="F69" s="727" t="s">
        <v>546</v>
      </c>
      <c r="G69" s="748"/>
      <c r="H69" s="525"/>
      <c r="I69" s="748"/>
      <c r="J69" s="525"/>
      <c r="K69" s="277"/>
    </row>
    <row s="2626" customFormat="1" customHeight="1" ht="22.5" hidden="1">
      <c r="A70" s="2232"/>
      <c r="B70" s="517"/>
      <c r="D70" s="749" t="s">
        <v>630</v>
      </c>
      <c r="E70" s="961" t="s">
        <v>801</v>
      </c>
      <c r="F70" s="727" t="s">
        <v>546</v>
      </c>
      <c r="G70" s="748"/>
      <c r="H70" s="525"/>
      <c r="I70" s="748"/>
      <c r="J70" s="525"/>
      <c r="K70" s="277"/>
    </row>
    <row s="2626" customFormat="1" customHeight="1" ht="22.5" hidden="1">
      <c r="A71" s="2232"/>
      <c r="B71" s="517"/>
      <c r="D71" s="671" t="s">
        <v>90</v>
      </c>
      <c r="E71" s="672" t="s">
        <v>802</v>
      </c>
      <c r="F71" s="666" t="s">
        <v>764</v>
      </c>
      <c r="G71" s="563"/>
      <c r="H71" s="1037"/>
      <c r="I71" s="563"/>
      <c r="J71" s="1037"/>
      <c r="K71" s="290"/>
    </row>
    <row s="2626" customFormat="1" customHeight="1" ht="56.25" hidden="1">
      <c r="A72" s="2232"/>
      <c r="B72" s="517"/>
      <c r="D72" s="671" t="s">
        <v>91</v>
      </c>
      <c r="E72" s="672" t="s">
        <v>803</v>
      </c>
      <c r="F72" s="727" t="s">
        <v>546</v>
      </c>
      <c r="G72" s="748"/>
      <c r="H72" s="1030"/>
      <c r="I72" s="748"/>
      <c r="J72" s="1030"/>
      <c r="K72" s="290"/>
    </row>
    <row s="2626" customFormat="1" customHeight="1" ht="33.75" hidden="1">
      <c r="A73" s="2232"/>
      <c r="B73" s="517"/>
      <c r="D73" s="671" t="s">
        <v>111</v>
      </c>
      <c r="E73" s="672" t="s">
        <v>804</v>
      </c>
      <c r="F73" s="732" t="s">
        <v>722</v>
      </c>
      <c r="G73" s="674"/>
      <c r="H73" s="1030"/>
      <c r="I73" s="674"/>
      <c r="J73" s="1030"/>
      <c r="K73" s="277"/>
    </row>
    <row s="2626" customFormat="1" customHeight="1" ht="22.5" hidden="1">
      <c r="A74" s="2232"/>
      <c r="B74" s="517" t="s">
        <v>576</v>
      </c>
      <c r="D74" s="671" t="s">
        <v>92</v>
      </c>
      <c r="E74" s="672" t="s">
        <v>805</v>
      </c>
      <c r="F74" s="732" t="s">
        <v>298</v>
      </c>
      <c r="G74" s="388"/>
      <c r="H74" s="1030"/>
      <c r="I74" s="388"/>
      <c r="J74" s="1030"/>
      <c r="K74" s="277" t="s">
        <v>791</v>
      </c>
    </row>
    <row s="2626" customFormat="1" customHeight="1" ht="45" hidden="1">
      <c r="A75" s="2232"/>
      <c r="B75" s="517" t="s">
        <v>576</v>
      </c>
      <c r="D75" s="671" t="s">
        <v>806</v>
      </c>
      <c r="E75" s="673" t="s">
        <v>807</v>
      </c>
      <c r="F75" s="727" t="s">
        <v>298</v>
      </c>
      <c r="G75" s="388"/>
      <c r="H75" s="1030"/>
      <c r="I75" s="388"/>
      <c r="J75" s="1030"/>
      <c r="K75" s="277" t="s">
        <v>791</v>
      </c>
    </row>
    <row s="2630" customFormat="1" customHeight="1" ht="11.25">
      <c r="A76" s="1040"/>
      <c r="B76" s="524"/>
      <c r="D76" s="1041"/>
      <c r="E76" s="1042"/>
    </row>
    <row s="2626" customFormat="1" customHeight="1" ht="11.25" hidden="1">
      <c r="A77" s="2232" t="s">
        <v>808</v>
      </c>
      <c r="B77" s="517"/>
      <c r="D77" s="671">
        <v>1</v>
      </c>
      <c r="E77" s="672" t="s">
        <v>809</v>
      </c>
      <c r="F77" s="727" t="s">
        <v>712</v>
      </c>
      <c r="G77" s="730"/>
      <c r="H77" s="1030"/>
      <c r="I77" s="730"/>
      <c r="J77" s="1030"/>
      <c r="K77" s="277" t="s">
        <v>810</v>
      </c>
    </row>
    <row s="2626" customFormat="1" customHeight="1" ht="11.25" hidden="1">
      <c r="A78" s="2232"/>
      <c r="B78" s="517"/>
      <c r="D78" s="671" t="s">
        <v>110</v>
      </c>
      <c r="E78" s="672" t="s">
        <v>811</v>
      </c>
      <c r="F78" s="727" t="s">
        <v>712</v>
      </c>
      <c r="G78" s="730"/>
      <c r="H78" s="1030"/>
      <c r="I78" s="730"/>
      <c r="J78" s="1030"/>
      <c r="K78" s="277" t="s">
        <v>812</v>
      </c>
    </row>
    <row s="2626" customFormat="1" customHeight="1" ht="22.5" hidden="1">
      <c r="A79" s="2232"/>
      <c r="B79" s="517"/>
      <c r="D79" s="671" t="s">
        <v>90</v>
      </c>
      <c r="E79" s="728" t="s">
        <v>813</v>
      </c>
      <c r="F79" s="666" t="s">
        <v>761</v>
      </c>
      <c r="G79" s="730"/>
      <c r="H79" s="1030"/>
      <c r="I79" s="730"/>
      <c r="J79" s="1030"/>
      <c r="K79" s="277" t="s">
        <v>814</v>
      </c>
    </row>
    <row s="2626" customFormat="1" customHeight="1" ht="11.25" hidden="1">
      <c r="A80" s="2232"/>
      <c r="B80" s="517"/>
      <c r="D80" s="671" t="s">
        <v>318</v>
      </c>
      <c r="E80" s="729" t="s">
        <v>815</v>
      </c>
      <c r="F80" s="666" t="s">
        <v>761</v>
      </c>
      <c r="G80" s="730"/>
      <c r="H80" s="1030"/>
      <c r="I80" s="730"/>
      <c r="J80" s="1030"/>
      <c r="K80" s="277"/>
    </row>
    <row s="2626" customFormat="1" customHeight="1" ht="11.25" hidden="1">
      <c r="A81" s="2232"/>
      <c r="B81" s="517"/>
      <c r="D81" s="671" t="s">
        <v>326</v>
      </c>
      <c r="E81" s="729" t="s">
        <v>816</v>
      </c>
      <c r="F81" s="666" t="s">
        <v>761</v>
      </c>
      <c r="G81" s="730"/>
      <c r="H81" s="1030"/>
      <c r="I81" s="730"/>
      <c r="J81" s="1030"/>
      <c r="K81" s="277"/>
    </row>
    <row s="2626" customFormat="1" customHeight="1" ht="11.25" hidden="1">
      <c r="A82" s="2232"/>
      <c r="B82" s="517"/>
      <c r="D82" s="671" t="s">
        <v>328</v>
      </c>
      <c r="E82" s="729" t="s">
        <v>817</v>
      </c>
      <c r="F82" s="666" t="s">
        <v>761</v>
      </c>
      <c r="G82" s="730"/>
      <c r="H82" s="1030"/>
      <c r="I82" s="730"/>
      <c r="J82" s="1030"/>
      <c r="K82" s="277"/>
    </row>
    <row s="2626" customFormat="1" customHeight="1" ht="11.25" hidden="1">
      <c r="A83" s="2232"/>
      <c r="B83" s="517"/>
      <c r="D83" s="671" t="s">
        <v>330</v>
      </c>
      <c r="E83" s="729" t="s">
        <v>818</v>
      </c>
      <c r="F83" s="666" t="s">
        <v>761</v>
      </c>
      <c r="G83" s="730"/>
      <c r="H83" s="1030"/>
      <c r="I83" s="730"/>
      <c r="J83" s="1030"/>
      <c r="K83" s="277"/>
    </row>
    <row s="2626" customFormat="1" customHeight="1" ht="11.25" hidden="1">
      <c r="A84" s="2232"/>
      <c r="B84" s="517"/>
      <c r="D84" s="671" t="s">
        <v>819</v>
      </c>
      <c r="E84" s="729" t="s">
        <v>820</v>
      </c>
      <c r="F84" s="666" t="s">
        <v>761</v>
      </c>
      <c r="G84" s="730"/>
      <c r="H84" s="1030"/>
      <c r="I84" s="730"/>
      <c r="J84" s="1030"/>
      <c r="K84" s="277"/>
    </row>
    <row s="2626" customFormat="1" customHeight="1" ht="11.25" hidden="1">
      <c r="A85" s="2232"/>
      <c r="B85" s="517"/>
      <c r="D85" s="671" t="s">
        <v>821</v>
      </c>
      <c r="E85" s="729" t="s">
        <v>822</v>
      </c>
      <c r="F85" s="666" t="s">
        <v>761</v>
      </c>
      <c r="G85" s="730"/>
      <c r="H85" s="1030"/>
      <c r="I85" s="730"/>
      <c r="J85" s="1030"/>
      <c r="K85" s="277"/>
    </row>
    <row s="2626" customFormat="1" customHeight="1" ht="11.25" hidden="1">
      <c r="A86" s="2232"/>
      <c r="B86" s="517"/>
      <c r="D86" s="671" t="s">
        <v>823</v>
      </c>
      <c r="E86" s="729" t="s">
        <v>824</v>
      </c>
      <c r="F86" s="666" t="s">
        <v>761</v>
      </c>
      <c r="G86" s="730"/>
      <c r="H86" s="1030"/>
      <c r="I86" s="730"/>
      <c r="J86" s="1030"/>
      <c r="K86" s="277"/>
    </row>
    <row s="2626" customFormat="1" customHeight="1" ht="45" hidden="1">
      <c r="A87" s="2232"/>
      <c r="B87" s="517"/>
      <c r="D87" s="671" t="s">
        <v>91</v>
      </c>
      <c r="E87" s="672" t="s">
        <v>825</v>
      </c>
      <c r="F87" s="666" t="s">
        <v>761</v>
      </c>
      <c r="G87" s="730"/>
      <c r="H87" s="1030"/>
      <c r="I87" s="730"/>
      <c r="J87" s="1030"/>
      <c r="K87" s="277" t="s">
        <v>826</v>
      </c>
    </row>
    <row s="2626" customFormat="1" customHeight="1" ht="11.25" hidden="1">
      <c r="A88" s="2232"/>
      <c r="B88" s="517"/>
      <c r="D88" s="671" t="s">
        <v>655</v>
      </c>
      <c r="E88" s="729" t="s">
        <v>815</v>
      </c>
      <c r="F88" s="666" t="s">
        <v>761</v>
      </c>
      <c r="G88" s="730"/>
      <c r="H88" s="1030"/>
      <c r="I88" s="730"/>
      <c r="J88" s="1030"/>
      <c r="K88" s="277"/>
    </row>
    <row s="2626" customFormat="1" customHeight="1" ht="11.25" hidden="1">
      <c r="A89" s="2232"/>
      <c r="B89" s="517"/>
      <c r="D89" s="671" t="s">
        <v>698</v>
      </c>
      <c r="E89" s="729" t="s">
        <v>816</v>
      </c>
      <c r="F89" s="666" t="s">
        <v>761</v>
      </c>
      <c r="G89" s="730"/>
      <c r="H89" s="1030"/>
      <c r="I89" s="730"/>
      <c r="J89" s="1030"/>
      <c r="K89" s="277"/>
    </row>
    <row s="2626" customFormat="1" customHeight="1" ht="11.25" hidden="1">
      <c r="A90" s="2232"/>
      <c r="B90" s="517"/>
      <c r="D90" s="671" t="s">
        <v>701</v>
      </c>
      <c r="E90" s="729" t="s">
        <v>817</v>
      </c>
      <c r="F90" s="666" t="s">
        <v>761</v>
      </c>
      <c r="G90" s="730"/>
      <c r="H90" s="1030"/>
      <c r="I90" s="730"/>
      <c r="J90" s="1030"/>
      <c r="K90" s="277"/>
    </row>
    <row s="2626" customFormat="1" customHeight="1" ht="11.25" hidden="1">
      <c r="A91" s="2232"/>
      <c r="B91" s="517"/>
      <c r="D91" s="671" t="s">
        <v>779</v>
      </c>
      <c r="E91" s="729" t="s">
        <v>818</v>
      </c>
      <c r="F91" s="666" t="s">
        <v>761</v>
      </c>
      <c r="G91" s="730"/>
      <c r="H91" s="1030"/>
      <c r="I91" s="730"/>
      <c r="J91" s="1030"/>
      <c r="K91" s="277"/>
    </row>
    <row s="2626" customFormat="1" customHeight="1" ht="11.25" hidden="1">
      <c r="A92" s="2232"/>
      <c r="B92" s="517"/>
      <c r="D92" s="671" t="s">
        <v>781</v>
      </c>
      <c r="E92" s="729" t="s">
        <v>820</v>
      </c>
      <c r="F92" s="666" t="s">
        <v>761</v>
      </c>
      <c r="G92" s="730"/>
      <c r="H92" s="1030"/>
      <c r="I92" s="730"/>
      <c r="J92" s="1030"/>
      <c r="K92" s="277"/>
    </row>
    <row s="2626" customFormat="1" customHeight="1" ht="11.25" hidden="1">
      <c r="A93" s="2232"/>
      <c r="B93" s="517"/>
      <c r="D93" s="671" t="s">
        <v>827</v>
      </c>
      <c r="E93" s="729" t="s">
        <v>822</v>
      </c>
      <c r="F93" s="666" t="s">
        <v>761</v>
      </c>
      <c r="G93" s="730"/>
      <c r="H93" s="1030"/>
      <c r="I93" s="730"/>
      <c r="J93" s="1030"/>
      <c r="K93" s="277"/>
    </row>
    <row s="2626" customFormat="1" customHeight="1" ht="11.25" hidden="1">
      <c r="A94" s="2232"/>
      <c r="B94" s="517"/>
      <c r="D94" s="671" t="s">
        <v>828</v>
      </c>
      <c r="E94" s="729" t="s">
        <v>824</v>
      </c>
      <c r="F94" s="666" t="s">
        <v>761</v>
      </c>
      <c r="G94" s="730"/>
      <c r="H94" s="1030"/>
      <c r="I94" s="730"/>
      <c r="J94" s="1030"/>
      <c r="K94" s="277"/>
    </row>
    <row s="2626" customFormat="1" customHeight="1" ht="24.75" hidden="1">
      <c r="A95" s="2232"/>
      <c r="B95" s="517"/>
      <c r="D95" s="671" t="s">
        <v>111</v>
      </c>
      <c r="E95" s="672" t="s">
        <v>829</v>
      </c>
      <c r="F95" s="731" t="s">
        <v>546</v>
      </c>
      <c r="G95" s="733"/>
      <c r="H95" s="1030"/>
      <c r="I95" s="733"/>
      <c r="J95" s="1030"/>
      <c r="K95" s="277" t="s">
        <v>830</v>
      </c>
    </row>
    <row s="2626" customFormat="1" customHeight="1" ht="33.75" hidden="1">
      <c r="A96" s="2232"/>
      <c r="B96" s="517"/>
      <c r="D96" s="671" t="s">
        <v>92</v>
      </c>
      <c r="E96" s="672" t="s">
        <v>831</v>
      </c>
      <c r="F96" s="732" t="s">
        <v>722</v>
      </c>
      <c r="G96" s="734"/>
      <c r="H96" s="1030"/>
      <c r="I96" s="734"/>
      <c r="J96" s="1030"/>
      <c r="K96" s="277"/>
    </row>
    <row s="2626" customFormat="1" customHeight="1" ht="22.5" hidden="1">
      <c r="A97" s="2232"/>
      <c r="B97" s="517" t="s">
        <v>576</v>
      </c>
      <c r="D97" s="671" t="s">
        <v>93</v>
      </c>
      <c r="E97" s="672" t="s">
        <v>832</v>
      </c>
      <c r="F97" s="732" t="s">
        <v>298</v>
      </c>
      <c r="G97" s="391"/>
      <c r="H97" s="1030"/>
      <c r="I97" s="391"/>
      <c r="J97" s="1030"/>
      <c r="K97" s="277" t="s">
        <v>791</v>
      </c>
    </row>
    <row s="2626" customFormat="1" customHeight="1" ht="45" hidden="1">
      <c r="A98" s="2232"/>
      <c r="B98" s="517" t="s">
        <v>576</v>
      </c>
      <c r="D98" s="671" t="s">
        <v>833</v>
      </c>
      <c r="E98" s="673" t="s">
        <v>834</v>
      </c>
      <c r="F98" s="727" t="s">
        <v>298</v>
      </c>
      <c r="G98" s="391"/>
      <c r="H98" s="1030"/>
      <c r="I98" s="391"/>
      <c r="J98" s="1030"/>
      <c r="K98" s="277" t="s">
        <v>791</v>
      </c>
    </row>
    <row s="2626" customFormat="1" customHeight="1" ht="95.25" hidden="1">
      <c r="A99" s="2232"/>
      <c r="B99" s="517" t="s">
        <v>576</v>
      </c>
      <c r="D99" s="671" t="s">
        <v>112</v>
      </c>
      <c r="E99" s="672" t="s">
        <v>835</v>
      </c>
      <c r="F99" s="727" t="s">
        <v>298</v>
      </c>
      <c r="G99" s="391"/>
      <c r="H99" s="1030"/>
      <c r="I99" s="391"/>
      <c r="J99" s="1030"/>
      <c r="K99" s="277" t="s">
        <v>791</v>
      </c>
    </row>
    <row s="2626" customFormat="1" customHeight="1" ht="22.5" hidden="1">
      <c r="A100" s="2232"/>
      <c r="B100" s="517" t="s">
        <v>576</v>
      </c>
      <c r="D100" s="671" t="s">
        <v>148</v>
      </c>
      <c r="E100" s="672" t="s">
        <v>836</v>
      </c>
      <c r="F100" s="727" t="s">
        <v>298</v>
      </c>
      <c r="G100" s="391"/>
      <c r="H100" s="1030"/>
      <c r="I100" s="391"/>
      <c r="J100" s="1030"/>
      <c r="K100" s="277" t="s">
        <v>791</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BF685-11D7-FD88-44C3-C3E3483E949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45" width="4.7109375" customWidth="1"/>
    <col min="4" max="4" style="3157" width="6.28125" customWidth="1"/>
    <col min="5" max="5" style="3157" width="36.7109375" customWidth="1"/>
    <col min="6" max="6" style="3157" width="9.57421875" customWidth="1"/>
    <col min="7" max="7" style="2626" width="25.7109375" hidden="1" customWidth="1"/>
    <col min="8" max="8" style="2626" width="33.7109375" hidden="1" customWidth="1"/>
    <col min="9" max="9" style="3157" width="25.7109375" customWidth="1"/>
    <col min="10" max="10" style="3157" width="33.7109375" customWidth="1"/>
    <col min="11" max="11" style="2627" width="93.421875" customWidth="1"/>
    <col min="12" max="20" style="3157" width="10.57421875"/>
    <col min="21" max="21" style="4279"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837</v>
      </c>
      <c r="F3" s="697" t="s">
        <v>298</v>
      </c>
      <c r="G3" s="692"/>
      <c r="H3" s="407"/>
      <c r="I3" s="692"/>
      <c r="J3" s="407"/>
      <c r="K3" s="277" t="s">
        <v>838</v>
      </c>
    </row>
    <row customHeight="1" ht="15" hidden="1">
      <c r="A4" s="511"/>
      <c r="B4" s="2234"/>
      <c r="C4" s="2235"/>
      <c r="D4" s="695" t="str">
        <f>B3&amp;".2"</f>
        <v>.2</v>
      </c>
      <c r="E4" s="696" t="s">
        <v>839</v>
      </c>
      <c r="F4" s="697" t="s">
        <v>298</v>
      </c>
      <c r="G4" s="1778" t="s">
        <v>24</v>
      </c>
      <c r="H4" s="407"/>
      <c r="I4" s="1778" t="s">
        <v>24</v>
      </c>
      <c r="J4" s="407"/>
      <c r="K4" s="277" t="s">
        <v>840</v>
      </c>
    </row>
    <row s="2627" customFormat="1" customHeight="1" ht="15" hidden="1">
      <c r="C5" s="678"/>
      <c r="U5" s="426"/>
    </row>
    <row customHeight="1" ht="22.5" hidden="1">
      <c r="A6" s="511"/>
      <c r="B6" s="2234"/>
      <c r="C6" s="2235"/>
      <c r="D6" s="695" t="str">
        <f>B6&amp;".1"</f>
        <v>.1</v>
      </c>
      <c r="E6" s="696" t="s">
        <v>841</v>
      </c>
      <c r="F6" s="697" t="s">
        <v>298</v>
      </c>
      <c r="G6" s="692"/>
      <c r="H6" s="407"/>
      <c r="I6" s="692"/>
      <c r="J6" s="407"/>
      <c r="K6" s="277" t="s">
        <v>842</v>
      </c>
    </row>
    <row customHeight="1" ht="15" hidden="1">
      <c r="A7" s="511"/>
      <c r="B7" s="2234"/>
      <c r="C7" s="2235"/>
      <c r="D7" s="695" t="str">
        <f>B6&amp;".2"</f>
        <v>.2</v>
      </c>
      <c r="E7" s="696" t="s">
        <v>839</v>
      </c>
      <c r="F7" s="697" t="s">
        <v>298</v>
      </c>
      <c r="G7" s="1778" t="s">
        <v>24</v>
      </c>
      <c r="H7" s="407"/>
      <c r="I7" s="1778" t="s">
        <v>24</v>
      </c>
      <c r="J7" s="407"/>
      <c r="K7" s="277" t="s">
        <v>840</v>
      </c>
    </row>
    <row s="2627" customFormat="1" customHeight="1" ht="15" hidden="1">
      <c r="C8" s="678"/>
      <c r="U8" s="426"/>
    </row>
    <row customHeight="1" ht="22.5" hidden="1">
      <c r="A9" s="511"/>
      <c r="B9" s="2234"/>
      <c r="C9" s="2235"/>
      <c r="D9" s="695" t="str">
        <f>B9&amp;".1"</f>
        <v>.1</v>
      </c>
      <c r="E9" s="696" t="s">
        <v>843</v>
      </c>
      <c r="F9" s="697" t="s">
        <v>298</v>
      </c>
      <c r="G9" s="703" t="s">
        <v>24</v>
      </c>
      <c r="H9" s="407" t="s">
        <v>24</v>
      </c>
      <c r="I9" s="703" t="s">
        <v>24</v>
      </c>
      <c r="J9" s="407" t="s">
        <v>24</v>
      </c>
      <c r="K9" s="277"/>
    </row>
    <row customHeight="1" ht="15" hidden="1">
      <c r="A10" s="511"/>
      <c r="B10" s="2234"/>
      <c r="C10" s="2235"/>
      <c r="D10" s="695" t="str">
        <f>B9&amp;".2"</f>
        <v>.2</v>
      </c>
      <c r="E10" s="696" t="s">
        <v>844</v>
      </c>
      <c r="F10" s="697" t="s">
        <v>298</v>
      </c>
      <c r="G10" s="1772" t="s">
        <v>24</v>
      </c>
      <c r="H10" s="407" t="s">
        <v>24</v>
      </c>
      <c r="I10" s="1772" t="s">
        <v>24</v>
      </c>
      <c r="J10" s="407" t="s">
        <v>24</v>
      </c>
      <c r="K10" s="277" t="s">
        <v>845</v>
      </c>
    </row>
    <row customHeight="1" ht="15" hidden="1">
      <c r="A11" s="511"/>
      <c r="B11" s="2234"/>
      <c r="C11" s="2235"/>
      <c r="D11" s="695" t="str">
        <f>B9&amp;".3"</f>
        <v>.3</v>
      </c>
      <c r="E11" s="696" t="s">
        <v>846</v>
      </c>
      <c r="F11" s="697" t="s">
        <v>298</v>
      </c>
      <c r="G11" s="1772" t="s">
        <v>24</v>
      </c>
      <c r="H11" s="407" t="s">
        <v>24</v>
      </c>
      <c r="I11" s="1772" t="s">
        <v>24</v>
      </c>
      <c r="J11" s="407" t="s">
        <v>24</v>
      </c>
      <c r="K11" s="277" t="s">
        <v>847</v>
      </c>
    </row>
    <row s="2627" customFormat="1" customHeight="1" ht="15" hidden="1">
      <c r="C12" s="678"/>
      <c r="U12" s="426"/>
    </row>
    <row customHeight="1" ht="33.75" hidden="1">
      <c r="A13" s="511"/>
      <c r="B13" s="2234"/>
      <c r="C13" s="2235"/>
      <c r="D13" s="695" t="str">
        <f>B13&amp;".1"</f>
        <v>.1</v>
      </c>
      <c r="E13" s="696" t="s">
        <v>848</v>
      </c>
      <c r="F13" s="697" t="s">
        <v>298</v>
      </c>
      <c r="G13" s="703" t="s">
        <v>24</v>
      </c>
      <c r="H13" s="407" t="s">
        <v>24</v>
      </c>
      <c r="I13" s="703" t="s">
        <v>24</v>
      </c>
      <c r="J13" s="407" t="s">
        <v>24</v>
      </c>
      <c r="K13" s="277" t="s">
        <v>849</v>
      </c>
    </row>
    <row customHeight="1" ht="15" hidden="1">
      <c r="B14" s="2234"/>
      <c r="C14" s="2235"/>
      <c r="D14" s="695" t="str">
        <f>B13&amp;".2"</f>
        <v>.2</v>
      </c>
      <c r="E14" s="696" t="s">
        <v>850</v>
      </c>
      <c r="F14" s="697" t="s">
        <v>298</v>
      </c>
      <c r="G14" s="1772" t="s">
        <v>24</v>
      </c>
      <c r="H14" s="407" t="s">
        <v>24</v>
      </c>
      <c r="I14" s="1772" t="s">
        <v>24</v>
      </c>
      <c r="J14" s="407" t="s">
        <v>24</v>
      </c>
      <c r="K14" s="277" t="s">
        <v>851</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МУП г. Азова "Теплоэнерго"</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554</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298</v>
      </c>
      <c r="G32" s="819" t="s">
        <v>298</v>
      </c>
      <c r="H32" s="819" t="s">
        <v>298</v>
      </c>
      <c r="I32" s="697" t="s">
        <v>298</v>
      </c>
      <c r="J32" s="697" t="s">
        <v>298</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298</v>
      </c>
      <c r="G34" s="826" t="s">
        <v>298</v>
      </c>
      <c r="H34" s="826" t="s">
        <v>298</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298</v>
      </c>
      <c r="G36" s="820" t="s">
        <v>859</v>
      </c>
      <c r="H36" s="819" t="s">
        <v>298</v>
      </c>
      <c r="I36" s="530" t="s">
        <v>859</v>
      </c>
      <c r="J36" s="697" t="s">
        <v>298</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298</v>
      </c>
      <c r="G38" s="820" t="s">
        <v>859</v>
      </c>
      <c r="H38" s="821" t="s">
        <v>298</v>
      </c>
      <c r="I38" s="530" t="s">
        <v>859</v>
      </c>
      <c r="J38" s="527" t="s">
        <v>298</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87B1A-DC98-F578-78DD-3E1FAC1C1BA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46" width="6.7109375" hidden="1" customWidth="1"/>
    <col min="4" max="4" style="2627" width="6.7109375" hidden="1" customWidth="1"/>
    <col min="5" max="5" style="2630" width="3.7109375" customWidth="1"/>
    <col min="6" max="6" style="2626" width="6.28125" customWidth="1"/>
    <col min="7" max="7" style="2626" width="37.7109375" customWidth="1"/>
    <col min="8" max="8" style="2943"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0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2" customFormat="1" customHeight="1" ht="15.75">
      <c r="A6" s="1174"/>
      <c r="B6" s="1174"/>
      <c r="C6" s="1174"/>
      <c r="D6" s="1168"/>
      <c r="E6" s="1675"/>
      <c r="F6" s="2141" t="str">
        <f>IF(org=0,"Не определено",org)</f>
        <v>МУП г. Азова "Теплоэнерго"</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89</v>
      </c>
      <c r="R10" s="921" t="s">
        <v>880</v>
      </c>
      <c r="S10" s="921" t="s">
        <v>881</v>
      </c>
      <c r="T10" s="922" t="s">
        <v>882</v>
      </c>
      <c r="U10" s="921" t="s">
        <v>89</v>
      </c>
      <c r="V10" s="921" t="s">
        <v>883</v>
      </c>
      <c r="W10" s="921" t="s">
        <v>881</v>
      </c>
      <c r="X10" s="922" t="s">
        <v>882</v>
      </c>
      <c r="Y10" s="289" t="s">
        <v>884</v>
      </c>
      <c r="Z10" s="1955" t="s">
        <v>88</v>
      </c>
      <c r="AA10" s="1957"/>
      <c r="AB10" s="1056" t="s">
        <v>885</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6E409-657F-A036-19BC-48D8F344CF2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46" width="4.140625" hidden="1" customWidth="1"/>
    <col min="4" max="4" style="2627" width="4.140625" hidden="1" customWidth="1"/>
    <col min="5" max="5" style="2630" width="3.7109375" customWidth="1"/>
    <col min="6" max="6" style="2626" width="14.421875" customWidth="1"/>
    <col min="7" max="7" style="2626" width="3.7109375" customWidth="1"/>
    <col min="8" max="8" style="2943" width="7.7109375" customWidth="1"/>
    <col min="9" max="10" style="2626" width="16.7109375" customWidth="1"/>
    <col min="11" max="11" style="2626" width="25.7109375" customWidth="1"/>
    <col min="12" max="12" style="4398" width="8.00390625" customWidth="1"/>
    <col min="13" max="13" style="4398"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398" width="37.57421875" customWidth="1"/>
    <col min="31" max="31" style="2626" width="15.7109375" customWidth="1"/>
    <col min="32" max="33" style="2626" width="16.7109375" customWidth="1"/>
    <col min="34" max="34" style="4420" width="16.7109375" customWidth="1"/>
    <col min="35" max="35" style="4421"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0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МУП г. Азова "Теплоэнерго"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98"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909</v>
      </c>
      <c r="K12" s="1971"/>
      <c r="L12" s="2090"/>
      <c r="M12" s="2090"/>
      <c r="N12" s="1971"/>
      <c r="O12" s="1971"/>
      <c r="P12" s="2246"/>
      <c r="Q12" s="2246"/>
      <c r="R12" s="2246"/>
      <c r="S12" s="1142" t="s">
        <v>86</v>
      </c>
      <c r="T12" s="1142" t="s">
        <v>87</v>
      </c>
      <c r="U12" s="1142" t="s">
        <v>85</v>
      </c>
      <c r="V12" s="1142" t="s">
        <v>910</v>
      </c>
      <c r="W12" s="1142" t="s">
        <v>85</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443E6-85B8-0F2B-22BC-D9B616661F6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48" width="4.140625" hidden="1" customWidth="1"/>
    <col min="4" max="4" style="3296" width="4.140625" hidden="1" customWidth="1"/>
    <col min="5" max="5" style="2630" width="3.7109375" customWidth="1"/>
    <col min="6" max="6" style="2943" width="6.28125" customWidth="1"/>
    <col min="7" max="7" style="2943" width="60.140625" customWidth="1"/>
    <col min="8" max="9" style="2943" width="21.7109375" hidden="1" customWidth="1"/>
    <col min="10" max="10" style="2943" width="0.140625" customWidth="1"/>
    <col min="11" max="11" style="2943" width="1.7109375" customWidth="1"/>
    <col min="12" max="22" style="2943" width="9.140625"/>
  </cols>
  <sheetData>
    <row s="3296" customFormat="1" customHeight="1" ht="10.5" hidden="1">
      <c r="A1" s="1174"/>
      <c r="B1" s="1174"/>
      <c r="C1" s="1174"/>
      <c r="E1" s="543"/>
    </row>
    <row customHeight="1" ht="10.5" hidden="1"/>
    <row s="294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МУП г. Азова "Теплоэнерго"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299</v>
      </c>
      <c r="G30" s="1255" t="s">
        <v>950</v>
      </c>
      <c r="H30" s="1254">
        <f>SUM(I30:J30)</f>
        <v>0</v>
      </c>
      <c r="I30" s="1253"/>
      <c r="J30" s="1243"/>
      <c r="K30" s="1252"/>
    </row>
    <row customHeight="1" ht="11.25">
      <c r="F31" s="1248" t="s">
        <v>302</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318</v>
      </c>
      <c r="G33" s="1255" t="s">
        <v>953</v>
      </c>
      <c r="H33" s="1254">
        <f>SUM(I33:J33)</f>
        <v>0</v>
      </c>
      <c r="I33" s="1253"/>
      <c r="J33" s="1243"/>
      <c r="K33" s="1252"/>
    </row>
    <row customHeight="1" ht="11.25">
      <c r="F34" s="1248" t="s">
        <v>326</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109</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110</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299</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302</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AEF8-8C98-A5C8-DF38-43B0FA91A14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22" width="4.7109375" hidden="1" customWidth="1"/>
    <col min="2" max="2" style="4523" width="4.7109375" hidden="1" customWidth="1"/>
    <col min="3" max="4" style="4522" width="4.7109375" hidden="1" customWidth="1"/>
    <col min="5" max="5" style="4522" width="3.57421875" customWidth="1"/>
    <col min="6" max="6" style="4522" width="6.7109375" customWidth="1"/>
    <col min="7" max="7" style="4522" width="18.7109375" customWidth="1"/>
    <col min="8" max="8" style="4522" width="27.28125" customWidth="1"/>
    <col min="9" max="9" style="4522" width="18.7109375" customWidth="1"/>
    <col min="10" max="14" style="4522" width="0.8515625" hidden="1" customWidth="1"/>
    <col min="15" max="28" style="4522" width="21.7109375" customWidth="1"/>
    <col min="29" max="71" style="4522" width="0.8515625" customWidth="1"/>
    <col min="72" max="79" style="4522" width="21.7109375" hidden="1" customWidth="1"/>
    <col min="80" max="81" style="4522" width="29.140625" hidden="1" customWidth="1"/>
    <col min="82" max="89" style="4522" width="21.7109375" hidden="1" customWidth="1"/>
    <col min="90" max="102" style="4522" width="0.7109375" hidden="1" customWidth="1"/>
    <col min="103" max="114" style="4522" width="21.7109375" hidden="1" customWidth="1"/>
    <col min="115" max="178" style="4522" width="0.7109375" hidden="1" customWidth="1"/>
    <col min="179" max="179" style="4522" width="0.140625" customWidth="1"/>
    <col min="180" max="184" style="4522" width="9.140625"/>
  </cols>
  <sheetData>
    <row s="4450" customFormat="1" customHeight="1" ht="12" hidden="1">
      <c r="B1" s="929"/>
      <c r="C1" s="930"/>
      <c r="D1" s="930"/>
    </row>
    <row s="445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5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5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62" customFormat="1" customHeight="1" ht="18">
      <c r="B6" s="950"/>
      <c r="E6" s="952"/>
      <c r="F6" s="2079" t="str">
        <f>IF(org=0,"Не определено",org)</f>
        <v>МУП г. Азова "Теплоэнерго"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6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67"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6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67"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5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5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50"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5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50" customFormat="1" customHeight="1" ht="12">
      <c r="A22" s="947"/>
      <c r="B22" s="947"/>
      <c r="C22" s="947"/>
      <c r="D22" s="947"/>
      <c r="E22" s="947"/>
      <c r="FX22" s="947"/>
      <c r="FY22" s="947"/>
      <c r="FZ22" s="947"/>
      <c r="GA22" s="947"/>
      <c r="GB22" s="947"/>
    </row>
    <row s="451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51768-4008-5A98-AE68-C7C563D741C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45" width="4.7109375" customWidth="1"/>
    <col min="4" max="4" style="3157" width="6.28125" customWidth="1"/>
    <col min="5" max="5" style="3157" width="36.7109375" customWidth="1"/>
    <col min="6" max="6" style="3157" width="9.57421875" customWidth="1"/>
    <col min="7" max="7" style="2626" width="42.421875" hidden="1" customWidth="1"/>
    <col min="8" max="8" style="3157" width="40.7109375" customWidth="1"/>
    <col min="9" max="9" style="2627" width="93.421875" customWidth="1"/>
    <col min="10" max="17" style="3157" width="10.57421875"/>
    <col min="18" max="18" style="4279"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МУП г. Азова "Теплоэнерго"</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554</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C80C-6AF8-FB84-2CF8-761F223912B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86" width="9.140625" hidden="1" customWidth="1"/>
    <col min="2" max="2" style="4567" width="9.140625" hidden="1" customWidth="1"/>
    <col min="3" max="3" style="4587"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МУП г. Азова "Теплоэнерго"</v>
      </c>
      <c r="E6" s="2300"/>
      <c r="F6" s="2300"/>
      <c r="G6" s="2301"/>
      <c r="I6" s="506"/>
      <c r="J6" s="506"/>
    </row>
    <row customHeight="1" ht="14.25">
      <c r="C7" s="82"/>
      <c r="D7" s="69"/>
      <c r="E7" s="81"/>
      <c r="F7" s="758"/>
      <c r="G7" s="179"/>
    </row>
    <row s="2952"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565" customFormat="1" customHeight="1" ht="21">
      <c r="A18" s="339"/>
      <c r="B18" s="132"/>
      <c r="C18" s="296"/>
      <c r="D18" s="343"/>
      <c r="E18" s="345" t="s">
        <v>1021</v>
      </c>
      <c r="F18" s="334"/>
      <c r="G18" s="2017"/>
      <c r="I18" s="346"/>
      <c r="J18" s="346"/>
    </row>
    <row s="2626" customFormat="1" customHeight="1" ht="256.5" hidden="1">
      <c r="A19" s="339"/>
      <c r="B19" s="423"/>
      <c r="C19" s="377"/>
      <c r="D19" s="890" t="s">
        <v>928</v>
      </c>
      <c r="E19" s="889" t="s">
        <v>1022</v>
      </c>
      <c r="F19" s="391"/>
      <c r="G19" s="333" t="s">
        <v>1023</v>
      </c>
      <c r="I19" s="506"/>
      <c r="J19" s="506"/>
    </row>
    <row s="4565" customFormat="1" customHeight="1" ht="14.25">
      <c r="A20" s="339"/>
      <c r="B20" s="132"/>
      <c r="C20" s="296"/>
      <c r="D20" s="891">
        <v>2</v>
      </c>
      <c r="E20" s="326" t="s">
        <v>1024</v>
      </c>
      <c r="F20" s="184" t="s">
        <v>298</v>
      </c>
      <c r="G20" s="333"/>
      <c r="I20" s="346"/>
      <c r="J20" s="346"/>
    </row>
    <row s="4565"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52" customFormat="1" customHeight="1" ht="22.5" hidden="1">
      <c r="A23" s="339"/>
      <c r="B23" s="1168"/>
      <c r="C23" s="377"/>
      <c r="D23" s="1713" t="s">
        <v>110</v>
      </c>
      <c r="E23" s="183" t="s">
        <v>1026</v>
      </c>
      <c r="F23" s="1710" t="s">
        <v>298</v>
      </c>
      <c r="G23" s="341"/>
      <c r="I23" s="1664"/>
      <c r="J23" s="1664"/>
    </row>
    <row s="2952" customFormat="1" customHeight="1" ht="14.25" hidden="1">
      <c r="A24" s="339"/>
      <c r="B24" s="1168"/>
      <c r="C24" s="377"/>
      <c r="D24" s="1713" t="s">
        <v>610</v>
      </c>
      <c r="E24" s="1712" t="s">
        <v>1027</v>
      </c>
      <c r="F24" s="1710" t="s">
        <v>298</v>
      </c>
      <c r="G24" s="333"/>
      <c r="I24" s="1664"/>
      <c r="J24" s="1664"/>
    </row>
    <row s="2952" customFormat="1" customHeight="1" ht="14.25" hidden="1">
      <c r="A25" s="339"/>
      <c r="B25" s="1168"/>
      <c r="C25" s="377"/>
      <c r="D25" s="1713" t="s">
        <v>613</v>
      </c>
      <c r="E25" s="181"/>
      <c r="F25" s="391"/>
      <c r="G25" s="2015" t="s">
        <v>1028</v>
      </c>
      <c r="I25" s="1664"/>
      <c r="J25" s="1664"/>
    </row>
    <row s="2952"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B5365-6906-B4AC-201D-84A81FED70F1}" mc:Ignorable="x14ac xr xr2 xr3">
  <sheetPr>
    <tabColor theme="6" tint="0.4"/>
  </sheetPr>
  <dimension ref="A1:L48"/>
  <sheetViews>
    <sheetView topLeftCell="A1" showGridLines="0" zoomScale="80" workbookViewId="0">
      <selection activeCell="G45" sqref="G45"/>
    </sheetView>
  </sheetViews>
  <sheetFormatPr defaultColWidth="10.57421875" customHeight="1" defaultRowHeight="14.25"/>
  <cols>
    <col min="1" max="1" style="3298" width="9.140625" hidden="1" customWidth="1"/>
    <col min="2" max="2" style="4567" width="9.140625" hidden="1" customWidth="1"/>
    <col min="3" max="3" style="4587"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52" customFormat="1" customHeight="1" ht="18.75" hidden="1">
      <c r="A2" s="1723"/>
      <c r="B2" s="1168"/>
      <c r="C2" s="1770" t="s">
        <v>439</v>
      </c>
      <c r="D2" s="1713"/>
      <c r="E2" s="185"/>
      <c r="F2" s="1710"/>
      <c r="G2" s="1710" t="s">
        <v>298</v>
      </c>
      <c r="H2" s="1169"/>
      <c r="K2" s="1664"/>
      <c r="L2" s="1664"/>
    </row>
    <row s="2952" customFormat="1" customHeight="1" ht="14.25" hidden="1">
      <c r="A3" s="1392"/>
      <c r="B3" s="1168"/>
      <c r="C3" s="340"/>
      <c r="K3" s="1664"/>
      <c r="L3" s="1664"/>
    </row>
    <row s="2952" customFormat="1" customHeight="1" ht="18.75" hidden="1">
      <c r="A4" s="1723"/>
      <c r="B4" s="1168"/>
      <c r="C4" s="1770" t="s">
        <v>439</v>
      </c>
      <c r="D4" s="1713"/>
      <c r="E4" s="191" t="s">
        <v>1030</v>
      </c>
      <c r="F4" s="1710"/>
      <c r="G4" s="243"/>
      <c r="H4" s="1710" t="s">
        <v>298</v>
      </c>
      <c r="K4" s="1664"/>
      <c r="L4" s="1664"/>
    </row>
    <row s="2952" customFormat="1" customHeight="1" ht="14.25" hidden="1">
      <c r="A5" s="1392"/>
      <c r="B5" s="1168"/>
      <c r="C5" s="340"/>
      <c r="K5" s="1664"/>
      <c r="L5" s="1664"/>
    </row>
    <row s="2952" customFormat="1" customHeight="1" ht="18.75" hidden="1">
      <c r="A6" s="1723"/>
      <c r="B6" s="1168"/>
      <c r="C6" s="1770" t="s">
        <v>439</v>
      </c>
      <c r="D6" s="1713"/>
      <c r="E6" s="192" t="s">
        <v>1031</v>
      </c>
      <c r="F6" s="1710"/>
      <c r="G6" s="243"/>
      <c r="H6" s="1710" t="s">
        <v>298</v>
      </c>
      <c r="K6" s="1664"/>
      <c r="L6" s="1664"/>
    </row>
    <row s="2952" customFormat="1" customHeight="1" ht="14.25" hidden="1">
      <c r="A7" s="1392"/>
      <c r="B7" s="1168"/>
      <c r="C7" s="340"/>
      <c r="K7" s="1664"/>
      <c r="L7" s="1664"/>
    </row>
    <row s="2952" customFormat="1" customHeight="1" ht="18.75" hidden="1">
      <c r="A8" s="1723"/>
      <c r="B8" s="1168"/>
      <c r="C8" s="1770" t="s">
        <v>439</v>
      </c>
      <c r="D8" s="1713"/>
      <c r="E8" s="192" t="s">
        <v>1032</v>
      </c>
      <c r="F8" s="1710"/>
      <c r="G8" s="243"/>
      <c r="H8" s="1710" t="s">
        <v>298</v>
      </c>
      <c r="K8" s="1664"/>
      <c r="L8" s="1664"/>
    </row>
    <row s="2952" customFormat="1" customHeight="1" ht="14.25" hidden="1">
      <c r="A9" s="1392"/>
      <c r="B9" s="1168"/>
      <c r="C9" s="340"/>
      <c r="K9" s="1664"/>
      <c r="L9" s="1664"/>
    </row>
    <row s="2952" customFormat="1" customHeight="1" ht="18.75" hidden="1">
      <c r="A10" s="1723"/>
      <c r="B10" s="1168"/>
      <c r="C10" s="1770" t="s">
        <v>439</v>
      </c>
      <c r="D10" s="1713"/>
      <c r="E10" s="192" t="s">
        <v>1033</v>
      </c>
      <c r="F10" s="1710"/>
      <c r="G10" s="1714"/>
      <c r="H10" s="1710" t="s">
        <v>298</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2" customFormat="1" customHeight="1" ht="14.25">
      <c r="A15" s="1392"/>
      <c r="B15" s="1168"/>
      <c r="C15" s="377"/>
      <c r="D15" s="2299" t="str">
        <f>IF(org=0,"Не определено",org)</f>
        <v>МУП г. Азова "Теплоэнерго"</v>
      </c>
      <c r="E15" s="2300"/>
      <c r="F15" s="2300"/>
      <c r="G15" s="2300"/>
      <c r="H15" s="2301"/>
      <c r="J15" s="858"/>
      <c r="K15" s="1664"/>
      <c r="L15" s="1664"/>
    </row>
    <row customHeight="1" ht="14.25">
      <c r="C16" s="82"/>
      <c r="D16" s="69"/>
      <c r="E16" s="81"/>
      <c r="F16" s="81"/>
      <c r="G16" s="81"/>
      <c r="H16" s="758"/>
      <c r="I16" s="179"/>
    </row>
    <row s="2952"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4597">
        <v>45259.70694444444</v>
      </c>
      <c r="H22" s="184" t="s">
        <v>298</v>
      </c>
      <c r="I22" s="137" t="s">
        <v>1037</v>
      </c>
    </row>
    <row customHeight="1" ht="45">
      <c r="A23" s="1723"/>
      <c r="C23" s="82"/>
      <c r="D23" s="133" t="s">
        <v>926</v>
      </c>
      <c r="E23" s="180" t="s">
        <v>1038</v>
      </c>
      <c r="F23" s="184"/>
      <c r="G23" s="4598" t="s">
        <v>1039</v>
      </c>
      <c r="H23" s="4599" t="s">
        <v>1040</v>
      </c>
      <c r="I23" s="244" t="s">
        <v>1041</v>
      </c>
    </row>
    <row customHeight="1" ht="35.8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599" t="s">
        <v>1042</v>
      </c>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1.666666666666664">
      <c r="A26" s="1723"/>
      <c r="C26" s="82"/>
      <c r="D26" s="133" t="s">
        <v>318</v>
      </c>
      <c r="E26" s="185" t="s">
        <v>1043</v>
      </c>
      <c r="F26" s="184"/>
      <c r="G26" s="184" t="s">
        <v>298</v>
      </c>
      <c r="H26" s="4599" t="s">
        <v>1042</v>
      </c>
      <c r="I26" s="2015" t="s">
        <v>1044</v>
      </c>
    </row>
    <row customHeight="1" ht="15">
      <c r="A27" s="1723" t="s">
        <v>109</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655</v>
      </c>
      <c r="E29" s="191" t="s">
        <v>1030</v>
      </c>
      <c r="F29" s="184"/>
      <c r="G29" s="243" t="s">
        <v>1045</v>
      </c>
      <c r="H29" s="184" t="s">
        <v>298</v>
      </c>
      <c r="I29" s="2015" t="s">
        <v>1046</v>
      </c>
    </row>
    <row s="3377" customFormat="1" customHeight="1" ht="18.75">
      <c r="A30" s="4606"/>
      <c r="B30" s="3516"/>
      <c r="C30" s="4607" t="s">
        <v>439</v>
      </c>
      <c r="D30" s="4608" t="s">
        <v>698</v>
      </c>
      <c r="E30" s="4609" t="s">
        <v>1030</v>
      </c>
      <c r="F30" s="3541"/>
      <c r="G30" s="4610" t="s">
        <v>1047</v>
      </c>
      <c r="H30" s="3541" t="s">
        <v>298</v>
      </c>
      <c r="I30" s="3377"/>
      <c r="J30" s="3377"/>
      <c r="K30" s="3602"/>
      <c r="L30" s="3602"/>
    </row>
    <row s="3377" customFormat="1" customHeight="1" ht="18.75">
      <c r="A31" s="4606"/>
      <c r="B31" s="3516"/>
      <c r="C31" s="4607" t="s">
        <v>439</v>
      </c>
      <c r="D31" s="4608" t="s">
        <v>701</v>
      </c>
      <c r="E31" s="4609" t="s">
        <v>1030</v>
      </c>
      <c r="F31" s="3541"/>
      <c r="G31" s="4610" t="s">
        <v>1048</v>
      </c>
      <c r="H31" s="3541" t="s">
        <v>298</v>
      </c>
      <c r="I31" s="3377"/>
      <c r="J31" s="3377"/>
      <c r="K31" s="3602"/>
      <c r="L31" s="3602"/>
    </row>
    <row s="3377" customFormat="1" customHeight="1" ht="18.75">
      <c r="A32" s="4606"/>
      <c r="B32" s="3516"/>
      <c r="C32" s="4607" t="s">
        <v>439</v>
      </c>
      <c r="D32" s="4608" t="s">
        <v>779</v>
      </c>
      <c r="E32" s="4609" t="s">
        <v>1030</v>
      </c>
      <c r="F32" s="3541"/>
      <c r="G32" s="4610" t="s">
        <v>1049</v>
      </c>
      <c r="H32" s="3541" t="s">
        <v>298</v>
      </c>
      <c r="I32" s="3377"/>
      <c r="J32" s="3377"/>
      <c r="K32" s="3602"/>
      <c r="L32" s="3602"/>
    </row>
    <row customHeight="1" ht="15">
      <c r="A33" s="1723" t="s">
        <v>110</v>
      </c>
      <c r="C33" s="82"/>
      <c r="D33" s="95"/>
      <c r="E33" s="189" t="s">
        <v>1025</v>
      </c>
      <c r="F33" s="190"/>
      <c r="G33" s="190"/>
      <c r="H33" s="187"/>
      <c r="I33" s="2017"/>
    </row>
    <row customHeight="1" ht="30">
      <c r="A34" s="1723"/>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3"/>
      <c r="C35" s="82"/>
      <c r="D35" s="133" t="s">
        <v>307</v>
      </c>
      <c r="E35"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1050</v>
      </c>
      <c r="E36" s="192" t="s">
        <v>1031</v>
      </c>
      <c r="F36" s="184"/>
      <c r="G36" s="243" t="s">
        <v>1051</v>
      </c>
      <c r="H36" s="184" t="s">
        <v>298</v>
      </c>
      <c r="I36" s="2015" t="s">
        <v>1052</v>
      </c>
    </row>
    <row customHeight="1" ht="15">
      <c r="A37" s="1723" t="s">
        <v>90</v>
      </c>
      <c r="C37" s="82"/>
      <c r="D37" s="95"/>
      <c r="E37" s="190" t="s">
        <v>1025</v>
      </c>
      <c r="F37" s="186"/>
      <c r="G37" s="186"/>
      <c r="H37" s="187"/>
      <c r="I37" s="2017"/>
    </row>
    <row customHeight="1" ht="24">
      <c r="A38" s="1723"/>
      <c r="C38" s="82"/>
      <c r="D38" s="133" t="s">
        <v>309</v>
      </c>
      <c r="E38"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50.625">
      <c r="A39" s="1723"/>
      <c r="C39" s="82"/>
      <c r="D39" s="133" t="s">
        <v>1053</v>
      </c>
      <c r="E39" s="192" t="s">
        <v>1032</v>
      </c>
      <c r="F39" s="184"/>
      <c r="G39" s="243" t="s">
        <v>1054</v>
      </c>
      <c r="H39" s="184" t="s">
        <v>298</v>
      </c>
      <c r="I39" s="1993" t="s">
        <v>1055</v>
      </c>
    </row>
    <row customHeight="1" ht="15">
      <c r="A40" s="1723" t="s">
        <v>91</v>
      </c>
      <c r="C40" s="82"/>
      <c r="D40" s="95"/>
      <c r="E40" s="190" t="s">
        <v>1025</v>
      </c>
      <c r="F40" s="186"/>
      <c r="G40" s="186"/>
      <c r="H40" s="187"/>
      <c r="I40" s="1993"/>
    </row>
    <row customHeight="1" ht="26.25">
      <c r="A41" s="1723"/>
      <c r="C41" s="82"/>
      <c r="D41" s="133" t="s">
        <v>312</v>
      </c>
      <c r="E41"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45"/>
      <c r="G41" s="2245"/>
      <c r="H41" s="2245"/>
      <c r="I41" s="242"/>
    </row>
    <row customHeight="1" ht="14.25">
      <c r="A42" s="1723"/>
      <c r="C42" s="82"/>
      <c r="D42" s="133" t="s">
        <v>784</v>
      </c>
      <c r="E42" s="192" t="s">
        <v>1033</v>
      </c>
      <c r="F42" s="184"/>
      <c r="G42" s="193" t="s">
        <v>1056</v>
      </c>
      <c r="H42" s="184" t="s">
        <v>298</v>
      </c>
      <c r="I42" s="2015" t="s">
        <v>1057</v>
      </c>
      <c r="L42" s="141" t="s">
        <v>1034</v>
      </c>
    </row>
    <row s="3377" customFormat="1" customHeight="1" ht="18.75">
      <c r="A43" s="4606"/>
      <c r="B43" s="3516"/>
      <c r="C43" s="4607" t="s">
        <v>439</v>
      </c>
      <c r="D43" s="4608" t="s">
        <v>785</v>
      </c>
      <c r="E43" s="4613" t="s">
        <v>1033</v>
      </c>
      <c r="F43" s="3541"/>
      <c r="G43" s="4614" t="s">
        <v>1058</v>
      </c>
      <c r="H43" s="3541" t="s">
        <v>298</v>
      </c>
      <c r="I43" s="3377"/>
      <c r="J43" s="3377"/>
      <c r="K43" s="3602"/>
      <c r="L43" s="3602" t="s">
        <v>1034</v>
      </c>
    </row>
    <row s="3377" customFormat="1" customHeight="1" ht="18.75">
      <c r="A44" s="4606"/>
      <c r="B44" s="3516"/>
      <c r="C44" s="4607" t="s">
        <v>439</v>
      </c>
      <c r="D44" s="4608" t="s">
        <v>1059</v>
      </c>
      <c r="E44" s="4613" t="s">
        <v>1033</v>
      </c>
      <c r="F44" s="3541"/>
      <c r="G44" s="4614" t="s">
        <v>1060</v>
      </c>
      <c r="H44" s="3541" t="s">
        <v>298</v>
      </c>
      <c r="I44" s="3377"/>
      <c r="J44" s="3377"/>
      <c r="K44" s="3602"/>
      <c r="L44" s="3602" t="s">
        <v>1034</v>
      </c>
    </row>
    <row s="3377" customFormat="1" customHeight="1" ht="18.75">
      <c r="A45" s="4606"/>
      <c r="B45" s="3516"/>
      <c r="C45" s="4607" t="s">
        <v>439</v>
      </c>
      <c r="D45" s="4608" t="s">
        <v>1061</v>
      </c>
      <c r="E45" s="4613" t="s">
        <v>1033</v>
      </c>
      <c r="F45" s="3541"/>
      <c r="G45" s="4614" t="s">
        <v>1062</v>
      </c>
      <c r="H45" s="3541" t="s">
        <v>298</v>
      </c>
      <c r="I45" s="3377"/>
      <c r="J45" s="3377"/>
      <c r="K45" s="3602"/>
      <c r="L45" s="3602" t="s">
        <v>1034</v>
      </c>
    </row>
    <row customHeight="1" ht="15">
      <c r="A46" s="1723" t="s">
        <v>111</v>
      </c>
      <c r="C46" s="82"/>
      <c r="D46" s="95"/>
      <c r="E46" s="190" t="s">
        <v>1025</v>
      </c>
      <c r="F46" s="186"/>
      <c r="G46" s="186"/>
      <c r="H46" s="187"/>
      <c r="I46" s="2017"/>
    </row>
    <row s="4615" customFormat="1" customHeight="1" ht="3">
      <c r="A47" s="1723"/>
      <c r="K47" s="182"/>
      <c r="L47" s="182"/>
    </row>
    <row customHeight="1" ht="24.75">
      <c r="D48" s="1721" t="s">
        <v>706</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106"/>
      <c r="G48" s="2106"/>
      <c r="H48" s="2106"/>
      <c r="I48" s="2106"/>
    </row>
  </sheetData>
  <sheetProtection formatColumns="0" formatRows="0" autoFilter="0" sort="0" insertRows="0" insertColumns="1" deleteRows="0" deleteColumns="0"/>
  <mergeCells count="17">
    <mergeCell ref="E48:I48"/>
    <mergeCell ref="E35:H35"/>
    <mergeCell ref="E38:H38"/>
    <mergeCell ref="E41:H41"/>
    <mergeCell ref="I36:I37"/>
    <mergeCell ref="I39:I40"/>
    <mergeCell ref="I42:I46"/>
    <mergeCell ref="I29:I33"/>
    <mergeCell ref="E34:H34"/>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5 I26 E29:E32 G36 E39 I29:I32 E36 I39 G23 E26 I10 E23 G29:G32 E10 G8 E2 I2 I4 G4 E4 E6 I6 G6 E8 I8 E42:E45">
      <formula1>900</formula1>
    </dataValidation>
  </dataValidations>
  <hyperlinks>
    <hyperlink ref="G23" r:id="rId2" xr:uid="{C6C96208-C428-7719-4E1C-180C510D22BB}"/>
    <hyperlink ref="H23" r:id="rId3" xr:uid="{02F35D78-441D-B383-4968-55DAF7F8AE25}"/>
    <hyperlink ref="H24" r:id="rId4" xr:uid="{6CF1641B-FF59-8862-AE08-5A9A082CC02F}"/>
    <hyperlink ref="H26" r:id="rId5" xr:uid="{FF424002-7058-9228-1CE8-1C4A1C621F5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A906-18FD-DF18-2AC9-E9B5D270C9C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618" width="25.140625" hidden="1" customWidth="1"/>
    <col min="3" max="3" style="4143" width="9.140625" hidden="1" customWidth="1"/>
    <col min="4" max="4" style="3375" width="3.7109375" customWidth="1"/>
    <col min="5" max="5" style="4654" width="6.28125" customWidth="1"/>
    <col min="6" max="6" style="4654" width="46.7109375" customWidth="1"/>
    <col min="7" max="7" style="4654" width="35.7109375" customWidth="1"/>
    <col min="8" max="8" style="4654" width="3.7109375" customWidth="1"/>
    <col min="9" max="10" style="4654" width="11.7109375" customWidth="1"/>
    <col min="11" max="12" style="4654" width="35.7109375" customWidth="1"/>
    <col min="13" max="13" style="4654" width="84.8515625" customWidth="1"/>
    <col min="14" max="14" style="4654" width="10.57421875"/>
    <col min="15" max="16" style="4570" width="10.57421875"/>
    <col min="17" max="33" style="4654" width="10.57421875"/>
  </cols>
  <sheetData>
    <row s="295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2"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2" customFormat="1" customHeight="1" ht="18.75" hidden="1">
      <c r="A3" s="1821"/>
      <c r="B3" s="1821"/>
      <c r="C3" s="369" t="s">
        <v>1063</v>
      </c>
      <c r="D3" s="340"/>
      <c r="E3" s="1038"/>
      <c r="F3" s="1038"/>
      <c r="G3" s="2266"/>
      <c r="H3" s="1530"/>
      <c r="I3" s="657" t="s">
        <v>1064</v>
      </c>
      <c r="J3" s="577"/>
      <c r="K3" s="1530"/>
      <c r="L3" s="200"/>
      <c r="M3" s="1918"/>
      <c r="N3" s="330"/>
      <c r="O3" s="1664"/>
      <c r="P3" s="1664"/>
    </row>
    <row s="295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2"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2" customFormat="1" customHeight="1" ht="18.75" hidden="1">
      <c r="A6" s="1821"/>
      <c r="B6" s="1821"/>
      <c r="C6" s="369" t="s">
        <v>1065</v>
      </c>
      <c r="D6" s="340"/>
      <c r="E6" s="1038"/>
      <c r="F6" s="1038"/>
      <c r="G6" s="2266"/>
      <c r="H6" s="1530"/>
      <c r="I6" s="657" t="s">
        <v>1064</v>
      </c>
      <c r="J6" s="577"/>
      <c r="K6" s="1530"/>
      <c r="L6" s="200"/>
      <c r="M6" s="1918"/>
      <c r="N6" s="330"/>
      <c r="O6" s="1664"/>
      <c r="P6" s="1664"/>
    </row>
    <row s="295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2"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2"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45468.355092592596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81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1066</v>
      </c>
      <c r="I20" s="2274"/>
      <c r="J20" s="2271"/>
      <c r="K20" s="2073" t="s">
        <v>295</v>
      </c>
      <c r="L20" s="2073" t="s">
        <v>384</v>
      </c>
      <c r="M20" s="2302"/>
    </row>
    <row customHeight="1" ht="21">
      <c r="D21" s="377"/>
      <c r="E21" s="2131"/>
      <c r="F21" s="2074"/>
      <c r="G21" s="2074"/>
      <c r="H21" s="2068" t="s">
        <v>1067</v>
      </c>
      <c r="I21" s="2084"/>
      <c r="J21" s="94" t="s">
        <v>1068</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2" customFormat="1" customHeight="1" ht="18.75" hidden="1">
      <c r="A25" s="1821"/>
      <c r="B25" s="1821"/>
      <c r="C25" s="369" t="s">
        <v>1063</v>
      </c>
      <c r="D25" s="2306"/>
      <c r="E25" s="2056"/>
      <c r="F25" s="2310"/>
      <c r="G25" s="2266"/>
      <c r="H25" s="1530"/>
      <c r="I25" s="657" t="s">
        <v>1064</v>
      </c>
      <c r="J25" s="577"/>
      <c r="K25" s="1530"/>
      <c r="L25" s="200"/>
      <c r="M25" s="2016"/>
      <c r="N25" s="330"/>
      <c r="O25" s="1664"/>
      <c r="P25" s="1664"/>
    </row>
    <row customHeight="1" ht="0.75" hidden="1">
      <c r="A26" s="1821"/>
      <c r="B26" s="1821"/>
      <c r="C26" s="369" t="s">
        <v>1069</v>
      </c>
      <c r="D26" s="2306"/>
      <c r="E26" s="2056"/>
      <c r="F26" s="2220"/>
      <c r="G26" s="406"/>
      <c r="H26" s="1530"/>
      <c r="I26" s="401"/>
      <c r="J26" s="345"/>
      <c r="K26" s="1530"/>
      <c r="L26" s="187"/>
      <c r="M26" s="2016"/>
      <c r="N26" s="330"/>
    </row>
    <row s="2952"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298</v>
      </c>
      <c r="M27" s="2016"/>
      <c r="N27" s="330"/>
      <c r="O27" s="1664"/>
      <c r="P27" s="1664"/>
    </row>
    <row s="2952" customFormat="1" customHeight="1" ht="18.75" hidden="1">
      <c r="A28" s="1821"/>
      <c r="B28" s="1821"/>
      <c r="C28" s="369" t="s">
        <v>1063</v>
      </c>
      <c r="D28" s="2311"/>
      <c r="E28" s="2312"/>
      <c r="F28" s="2313"/>
      <c r="G28" s="2266"/>
      <c r="H28" s="1530"/>
      <c r="I28" s="657" t="s">
        <v>1064</v>
      </c>
      <c r="J28" s="577"/>
      <c r="K28" s="1530"/>
      <c r="L28" s="200"/>
      <c r="M28" s="2016"/>
      <c r="N28" s="330"/>
      <c r="O28" s="1664"/>
      <c r="P28" s="1664"/>
    </row>
    <row s="2952" customFormat="1" customHeight="1" ht="0.75" hidden="1">
      <c r="A29" s="1821"/>
      <c r="B29" s="1821"/>
      <c r="C29" s="369" t="s">
        <v>1069</v>
      </c>
      <c r="D29" s="2311"/>
      <c r="E29" s="2056"/>
      <c r="F29" s="2220"/>
      <c r="G29" s="406"/>
      <c r="H29" s="1530"/>
      <c r="I29" s="657"/>
      <c r="J29" s="577"/>
      <c r="K29" s="1530"/>
      <c r="L29" s="200"/>
      <c r="M29" s="2016"/>
      <c r="N29" s="330"/>
      <c r="O29" s="1664"/>
      <c r="P29" s="1664"/>
    </row>
    <row s="2952"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2" customFormat="1" customHeight="1" ht="18.75" hidden="1">
      <c r="A31" s="1821"/>
      <c r="B31" s="1821"/>
      <c r="C31" s="369" t="s">
        <v>1063</v>
      </c>
      <c r="D31" s="2311"/>
      <c r="E31" s="2056"/>
      <c r="F31" s="2220"/>
      <c r="G31" s="2266"/>
      <c r="H31" s="1530"/>
      <c r="I31" s="657" t="s">
        <v>1064</v>
      </c>
      <c r="J31" s="577"/>
      <c r="K31" s="1530"/>
      <c r="L31" s="200"/>
      <c r="M31" s="2016"/>
      <c r="N31" s="330"/>
      <c r="O31" s="1664"/>
      <c r="P31" s="1664"/>
    </row>
    <row s="2952" customFormat="1" customHeight="1" ht="0.75" hidden="1">
      <c r="A32" s="1821"/>
      <c r="B32" s="1821"/>
      <c r="C32" s="369" t="s">
        <v>1069</v>
      </c>
      <c r="D32" s="2311"/>
      <c r="E32" s="2056"/>
      <c r="F32" s="2220"/>
      <c r="G32" s="406"/>
      <c r="H32" s="1530"/>
      <c r="I32" s="657"/>
      <c r="J32" s="577"/>
      <c r="K32" s="1530"/>
      <c r="L32" s="200"/>
      <c r="M32" s="2016"/>
      <c r="N32" s="330"/>
      <c r="O32" s="1664"/>
      <c r="P32" s="1664"/>
    </row>
    <row s="2952"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2" customFormat="1" customHeight="1" ht="18.75" hidden="1">
      <c r="A34" s="1821"/>
      <c r="B34" s="1821"/>
      <c r="C34" s="369" t="s">
        <v>1063</v>
      </c>
      <c r="D34" s="2311"/>
      <c r="E34" s="2056"/>
      <c r="F34" s="2220"/>
      <c r="G34" s="2266"/>
      <c r="H34" s="1530"/>
      <c r="I34" s="657" t="s">
        <v>1064</v>
      </c>
      <c r="J34" s="577"/>
      <c r="K34" s="1530"/>
      <c r="L34" s="200"/>
      <c r="M34" s="2016"/>
      <c r="N34" s="330"/>
      <c r="O34" s="1664"/>
      <c r="P34" s="1664"/>
    </row>
    <row s="2952" customFormat="1" customHeight="1" ht="0.75" hidden="1">
      <c r="A35" s="1821"/>
      <c r="B35" s="1821"/>
      <c r="C35" s="369" t="s">
        <v>1069</v>
      </c>
      <c r="D35" s="2311"/>
      <c r="E35" s="2056"/>
      <c r="F35" s="2220"/>
      <c r="G35" s="406"/>
      <c r="H35" s="1530"/>
      <c r="I35" s="657"/>
      <c r="J35" s="577"/>
      <c r="K35" s="1530"/>
      <c r="L35" s="200"/>
      <c r="M35" s="2016"/>
      <c r="N35" s="330"/>
      <c r="O35" s="1664"/>
      <c r="P35" s="1664"/>
    </row>
    <row s="2952"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2" customFormat="1" customHeight="1" ht="18.75" hidden="1">
      <c r="A37" s="1821"/>
      <c r="B37" s="1821"/>
      <c r="C37" s="369" t="s">
        <v>1063</v>
      </c>
      <c r="D37" s="2311"/>
      <c r="E37" s="2056"/>
      <c r="F37" s="2220"/>
      <c r="G37" s="2266"/>
      <c r="H37" s="1530"/>
      <c r="I37" s="657" t="s">
        <v>1064</v>
      </c>
      <c r="J37" s="577"/>
      <c r="K37" s="1530"/>
      <c r="L37" s="200"/>
      <c r="M37" s="2016"/>
      <c r="N37" s="330"/>
      <c r="O37" s="1664"/>
      <c r="P37" s="1664"/>
    </row>
    <row s="2952" customFormat="1" customHeight="1" ht="0.75" hidden="1">
      <c r="A38" s="1821"/>
      <c r="B38" s="1821"/>
      <c r="C38" s="369" t="s">
        <v>1069</v>
      </c>
      <c r="D38" s="2311"/>
      <c r="E38" s="2056"/>
      <c r="F38" s="2220"/>
      <c r="G38" s="406"/>
      <c r="H38" s="1530"/>
      <c r="I38" s="657"/>
      <c r="J38" s="577"/>
      <c r="K38" s="1530"/>
      <c r="L38" s="200"/>
      <c r="M38" s="2016"/>
      <c r="N38" s="330"/>
      <c r="O38" s="1664"/>
      <c r="P38" s="1664"/>
    </row>
    <row s="2952"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2" customFormat="1" customHeight="1" ht="18.75" hidden="1">
      <c r="A40" s="1821"/>
      <c r="B40" s="1821"/>
      <c r="C40" s="369" t="s">
        <v>1063</v>
      </c>
      <c r="D40" s="2311"/>
      <c r="E40" s="2056"/>
      <c r="F40" s="2220"/>
      <c r="G40" s="2266"/>
      <c r="H40" s="1530"/>
      <c r="I40" s="657" t="s">
        <v>1064</v>
      </c>
      <c r="J40" s="577"/>
      <c r="K40" s="1530"/>
      <c r="L40" s="200"/>
      <c r="M40" s="2016"/>
      <c r="N40" s="330"/>
      <c r="O40" s="1664"/>
      <c r="P40" s="1664"/>
    </row>
    <row s="2952" customFormat="1" customHeight="1" ht="0.75" hidden="1">
      <c r="A41" s="1821"/>
      <c r="B41" s="1821"/>
      <c r="C41" s="369" t="s">
        <v>1069</v>
      </c>
      <c r="D41" s="2311"/>
      <c r="E41" s="2056"/>
      <c r="F41" s="2220"/>
      <c r="G41" s="406"/>
      <c r="H41" s="1530"/>
      <c r="I41" s="657"/>
      <c r="J41" s="577"/>
      <c r="K41" s="1530"/>
      <c r="L41" s="200"/>
      <c r="M41" s="2016"/>
      <c r="N41" s="330"/>
      <c r="O41" s="1664"/>
      <c r="P41" s="1664"/>
    </row>
    <row s="2952"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2" customFormat="1" customHeight="1" ht="18.75" hidden="1">
      <c r="A43" s="1821"/>
      <c r="B43" s="1821"/>
      <c r="C43" s="369" t="s">
        <v>1063</v>
      </c>
      <c r="D43" s="2311"/>
      <c r="E43" s="2056"/>
      <c r="F43" s="2220"/>
      <c r="G43" s="2266"/>
      <c r="H43" s="1530"/>
      <c r="I43" s="657" t="s">
        <v>1064</v>
      </c>
      <c r="J43" s="577"/>
      <c r="K43" s="1530"/>
      <c r="L43" s="200"/>
      <c r="M43" s="2016"/>
      <c r="N43" s="330"/>
      <c r="O43" s="1664"/>
      <c r="P43" s="1664"/>
    </row>
    <row s="2952" customFormat="1" customHeight="1" ht="0.75" hidden="1">
      <c r="A44" s="1821"/>
      <c r="B44" s="1821"/>
      <c r="C44" s="369" t="s">
        <v>1069</v>
      </c>
      <c r="D44" s="2311"/>
      <c r="E44" s="2056"/>
      <c r="F44" s="2220"/>
      <c r="G44" s="406"/>
      <c r="H44" s="1530"/>
      <c r="I44" s="657"/>
      <c r="J44" s="577"/>
      <c r="K44" s="1530"/>
      <c r="L44" s="200"/>
      <c r="M44" s="2016"/>
      <c r="N44" s="330"/>
      <c r="O44" s="1664"/>
      <c r="P44" s="1664"/>
    </row>
    <row s="2952"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2" customFormat="1" customHeight="1" ht="18.75" hidden="1">
      <c r="A46" s="1821"/>
      <c r="B46" s="1821"/>
      <c r="C46" s="369" t="s">
        <v>1063</v>
      </c>
      <c r="D46" s="2311"/>
      <c r="E46" s="2056"/>
      <c r="F46" s="2220"/>
      <c r="G46" s="2266"/>
      <c r="H46" s="1530"/>
      <c r="I46" s="657" t="s">
        <v>1064</v>
      </c>
      <c r="J46" s="577"/>
      <c r="K46" s="1530"/>
      <c r="L46" s="200"/>
      <c r="M46" s="2016"/>
      <c r="N46" s="330"/>
      <c r="O46" s="1664"/>
      <c r="P46" s="1664"/>
    </row>
    <row s="2952" customFormat="1" customHeight="1" ht="0.75" hidden="1">
      <c r="A47" s="1821"/>
      <c r="B47" s="1821"/>
      <c r="C47" s="369" t="s">
        <v>1069</v>
      </c>
      <c r="D47" s="2311"/>
      <c r="E47" s="2056"/>
      <c r="F47" s="2220"/>
      <c r="G47" s="406"/>
      <c r="H47" s="1530"/>
      <c r="I47" s="657"/>
      <c r="J47" s="577"/>
      <c r="K47" s="1530"/>
      <c r="L47" s="200"/>
      <c r="M47" s="2016"/>
      <c r="N47" s="330"/>
      <c r="O47" s="1664"/>
      <c r="P47" s="1664"/>
    </row>
    <row s="2952"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2" customFormat="1" customHeight="1" ht="18.75" hidden="1">
      <c r="A49" s="1821"/>
      <c r="B49" s="1821"/>
      <c r="C49" s="369" t="s">
        <v>1063</v>
      </c>
      <c r="D49" s="2311"/>
      <c r="E49" s="2056"/>
      <c r="F49" s="2220"/>
      <c r="G49" s="2266"/>
      <c r="H49" s="1530"/>
      <c r="I49" s="657" t="s">
        <v>1064</v>
      </c>
      <c r="J49" s="577"/>
      <c r="K49" s="1530"/>
      <c r="L49" s="200"/>
      <c r="M49" s="2016"/>
      <c r="N49" s="330"/>
      <c r="O49" s="1664"/>
      <c r="P49" s="1664"/>
    </row>
    <row s="2952" customFormat="1" customHeight="1" ht="0.75" hidden="1">
      <c r="A50" s="1821"/>
      <c r="B50" s="1821"/>
      <c r="C50" s="369" t="s">
        <v>1069</v>
      </c>
      <c r="D50" s="2311"/>
      <c r="E50" s="2056"/>
      <c r="F50" s="2220"/>
      <c r="G50" s="406"/>
      <c r="H50" s="1530"/>
      <c r="I50" s="657"/>
      <c r="J50" s="577"/>
      <c r="K50" s="1530"/>
      <c r="L50" s="200"/>
      <c r="M50" s="2016"/>
      <c r="N50" s="330"/>
      <c r="O50" s="1664"/>
      <c r="P50" s="1664"/>
    </row>
    <row s="2952"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2" customFormat="1" customHeight="1" ht="18.75" hidden="1">
      <c r="A52" s="1821"/>
      <c r="B52" s="1821"/>
      <c r="C52" s="369" t="s">
        <v>1063</v>
      </c>
      <c r="D52" s="2311"/>
      <c r="E52" s="2056"/>
      <c r="F52" s="2220"/>
      <c r="G52" s="2266"/>
      <c r="H52" s="1530"/>
      <c r="I52" s="657" t="s">
        <v>1064</v>
      </c>
      <c r="J52" s="577"/>
      <c r="K52" s="1530"/>
      <c r="L52" s="200"/>
      <c r="M52" s="2016"/>
      <c r="N52" s="330"/>
      <c r="O52" s="1664"/>
      <c r="P52" s="1664"/>
    </row>
    <row s="2952" customFormat="1" customHeight="1" ht="0.75" hidden="1">
      <c r="A53" s="1821"/>
      <c r="B53" s="1821"/>
      <c r="C53" s="369" t="s">
        <v>1069</v>
      </c>
      <c r="D53" s="2311"/>
      <c r="E53" s="2056"/>
      <c r="F53" s="2220"/>
      <c r="G53" s="406"/>
      <c r="H53" s="1530"/>
      <c r="I53" s="657"/>
      <c r="J53" s="577"/>
      <c r="K53" s="1530"/>
      <c r="L53" s="200"/>
      <c r="M53" s="2016"/>
      <c r="N53" s="330"/>
      <c r="O53" s="1664"/>
      <c r="P53" s="1664"/>
    </row>
    <row s="2952"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2" customFormat="1" customHeight="1" ht="18.75" hidden="1">
      <c r="A55" s="1821"/>
      <c r="B55" s="1821"/>
      <c r="C55" s="369" t="s">
        <v>1063</v>
      </c>
      <c r="D55" s="2311"/>
      <c r="E55" s="2056"/>
      <c r="F55" s="2220"/>
      <c r="G55" s="2266"/>
      <c r="H55" s="1530"/>
      <c r="I55" s="657" t="s">
        <v>1064</v>
      </c>
      <c r="J55" s="577"/>
      <c r="K55" s="1530"/>
      <c r="L55" s="200"/>
      <c r="M55" s="2016"/>
      <c r="N55" s="330"/>
      <c r="O55" s="1664"/>
      <c r="P55" s="1664"/>
    </row>
    <row s="2952" customFormat="1" customHeight="1" ht="0.75" hidden="1">
      <c r="A56" s="1821"/>
      <c r="B56" s="1821"/>
      <c r="C56" s="369" t="s">
        <v>1069</v>
      </c>
      <c r="D56" s="2311"/>
      <c r="E56" s="2056"/>
      <c r="F56" s="2220"/>
      <c r="G56" s="406"/>
      <c r="H56" s="1530"/>
      <c r="I56" s="657"/>
      <c r="J56" s="577"/>
      <c r="K56" s="1530"/>
      <c r="L56" s="200"/>
      <c r="M56" s="2016"/>
      <c r="N56" s="330"/>
      <c r="O56" s="1664"/>
      <c r="P56" s="1664"/>
    </row>
    <row s="2952"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2" customFormat="1" customHeight="1" ht="18.75" hidden="1">
      <c r="A58" s="1821"/>
      <c r="B58" s="1821"/>
      <c r="C58" s="369" t="s">
        <v>1063</v>
      </c>
      <c r="D58" s="2311"/>
      <c r="E58" s="2056"/>
      <c r="F58" s="2220"/>
      <c r="G58" s="2266"/>
      <c r="H58" s="1530"/>
      <c r="I58" s="657" t="s">
        <v>1064</v>
      </c>
      <c r="J58" s="577"/>
      <c r="K58" s="1530"/>
      <c r="L58" s="200"/>
      <c r="M58" s="2016"/>
      <c r="N58" s="330"/>
      <c r="O58" s="1664"/>
      <c r="P58" s="1664"/>
    </row>
    <row s="2952" customFormat="1" customHeight="1" ht="0.75" hidden="1">
      <c r="A59" s="1821"/>
      <c r="B59" s="1821"/>
      <c r="C59" s="369" t="s">
        <v>1069</v>
      </c>
      <c r="D59" s="2311"/>
      <c r="E59" s="2056"/>
      <c r="F59" s="2220"/>
      <c r="G59" s="406"/>
      <c r="H59" s="1530"/>
      <c r="I59" s="657"/>
      <c r="J59" s="577"/>
      <c r="K59" s="1530"/>
      <c r="L59" s="200"/>
      <c r="M59" s="2016"/>
      <c r="N59" s="330"/>
      <c r="O59" s="1664"/>
      <c r="P59" s="1664"/>
    </row>
    <row s="2952"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2" customFormat="1" customHeight="1" ht="18.75" hidden="1">
      <c r="A61" s="1821"/>
      <c r="B61" s="1821"/>
      <c r="C61" s="369" t="s">
        <v>1063</v>
      </c>
      <c r="D61" s="2311"/>
      <c r="E61" s="2056"/>
      <c r="F61" s="2220"/>
      <c r="G61" s="2266"/>
      <c r="H61" s="1530"/>
      <c r="I61" s="657" t="s">
        <v>1064</v>
      </c>
      <c r="J61" s="577"/>
      <c r="K61" s="1530"/>
      <c r="L61" s="200"/>
      <c r="M61" s="2016"/>
      <c r="N61" s="330"/>
      <c r="O61" s="1664"/>
      <c r="P61" s="1664"/>
    </row>
    <row s="2952" customFormat="1" customHeight="1" ht="0.75" hidden="1">
      <c r="A62" s="1821"/>
      <c r="B62" s="1821"/>
      <c r="C62" s="369" t="s">
        <v>1069</v>
      </c>
      <c r="D62" s="2311"/>
      <c r="E62" s="2056"/>
      <c r="F62" s="2220"/>
      <c r="G62" s="406"/>
      <c r="H62" s="1530"/>
      <c r="I62" s="657"/>
      <c r="J62" s="577"/>
      <c r="K62" s="1530"/>
      <c r="L62" s="200"/>
      <c r="M62" s="2016"/>
      <c r="N62" s="330"/>
      <c r="O62" s="1664"/>
      <c r="P62" s="1664"/>
    </row>
    <row s="2952"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2" customFormat="1" customHeight="1" ht="18.75" hidden="1">
      <c r="A64" s="1821"/>
      <c r="B64" s="1821"/>
      <c r="C64" s="369" t="s">
        <v>1063</v>
      </c>
      <c r="D64" s="2311"/>
      <c r="E64" s="2056"/>
      <c r="F64" s="2220"/>
      <c r="G64" s="2266"/>
      <c r="H64" s="1530"/>
      <c r="I64" s="657" t="s">
        <v>1064</v>
      </c>
      <c r="J64" s="577"/>
      <c r="K64" s="1530"/>
      <c r="L64" s="200"/>
      <c r="M64" s="2016"/>
      <c r="N64" s="330"/>
      <c r="O64" s="1664"/>
      <c r="P64" s="1664"/>
    </row>
    <row s="2952" customFormat="1" customHeight="1" ht="0.75" hidden="1">
      <c r="A65" s="1821"/>
      <c r="B65" s="1821"/>
      <c r="C65" s="369" t="s">
        <v>1069</v>
      </c>
      <c r="D65" s="2311"/>
      <c r="E65" s="2056"/>
      <c r="F65" s="2220"/>
      <c r="G65" s="406"/>
      <c r="H65" s="1530"/>
      <c r="I65" s="657"/>
      <c r="J65" s="577"/>
      <c r="K65" s="1530"/>
      <c r="L65" s="200"/>
      <c r="M65" s="2016"/>
      <c r="N65" s="330"/>
      <c r="O65" s="1664"/>
      <c r="P65" s="1664"/>
    </row>
    <row s="2952"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2" customFormat="1" customHeight="1" ht="18.75" hidden="1">
      <c r="A67" s="1821"/>
      <c r="B67" s="1821"/>
      <c r="C67" s="369" t="s">
        <v>1063</v>
      </c>
      <c r="D67" s="2311"/>
      <c r="E67" s="2056"/>
      <c r="F67" s="2220"/>
      <c r="G67" s="2266"/>
      <c r="H67" s="1530"/>
      <c r="I67" s="657" t="s">
        <v>1064</v>
      </c>
      <c r="J67" s="577"/>
      <c r="K67" s="1530"/>
      <c r="L67" s="200"/>
      <c r="M67" s="2016"/>
      <c r="N67" s="330"/>
      <c r="O67" s="1664"/>
      <c r="P67" s="1664"/>
    </row>
    <row s="2952" customFormat="1" customHeight="1" ht="0.75" hidden="1">
      <c r="A68" s="1821"/>
      <c r="B68" s="1821"/>
      <c r="C68" s="369" t="s">
        <v>1069</v>
      </c>
      <c r="D68" s="2311"/>
      <c r="E68" s="2056"/>
      <c r="F68" s="2220"/>
      <c r="G68" s="406"/>
      <c r="H68" s="1530"/>
      <c r="I68" s="657"/>
      <c r="J68" s="577"/>
      <c r="K68" s="1530"/>
      <c r="L68" s="200"/>
      <c r="M68" s="2016"/>
      <c r="N68" s="330"/>
      <c r="O68" s="1664"/>
      <c r="P68" s="1664"/>
    </row>
    <row s="2952"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2" customFormat="1" customHeight="1" ht="18.75" hidden="1">
      <c r="A70" s="1821"/>
      <c r="B70" s="1821"/>
      <c r="C70" s="369" t="s">
        <v>1063</v>
      </c>
      <c r="D70" s="2311"/>
      <c r="E70" s="2056"/>
      <c r="F70" s="2220"/>
      <c r="G70" s="2266"/>
      <c r="H70" s="1530"/>
      <c r="I70" s="657" t="s">
        <v>1064</v>
      </c>
      <c r="J70" s="577"/>
      <c r="K70" s="1530"/>
      <c r="L70" s="200"/>
      <c r="M70" s="2016"/>
      <c r="N70" s="330"/>
      <c r="O70" s="1664"/>
      <c r="P70" s="1664"/>
    </row>
    <row s="2952" customFormat="1" customHeight="1" ht="0.75" hidden="1">
      <c r="A71" s="1821"/>
      <c r="B71" s="1821"/>
      <c r="C71" s="369" t="s">
        <v>1069</v>
      </c>
      <c r="D71" s="2311"/>
      <c r="E71" s="2056"/>
      <c r="F71" s="2220"/>
      <c r="G71" s="406"/>
      <c r="H71" s="1530"/>
      <c r="I71" s="657"/>
      <c r="J71" s="577"/>
      <c r="K71" s="1530"/>
      <c r="L71" s="200"/>
      <c r="M71" s="2016"/>
      <c r="N71" s="330"/>
      <c r="O71" s="1664"/>
      <c r="P71" s="1664"/>
    </row>
    <row s="2952"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2" customFormat="1" customHeight="1" ht="18.75" hidden="1">
      <c r="A73" s="1821"/>
      <c r="B73" s="1821"/>
      <c r="C73" s="369" t="s">
        <v>1063</v>
      </c>
      <c r="D73" s="2311"/>
      <c r="E73" s="2056"/>
      <c r="F73" s="2220"/>
      <c r="G73" s="2266"/>
      <c r="H73" s="1530"/>
      <c r="I73" s="657" t="s">
        <v>1064</v>
      </c>
      <c r="J73" s="577"/>
      <c r="K73" s="1530"/>
      <c r="L73" s="200"/>
      <c r="M73" s="2016"/>
      <c r="N73" s="330"/>
      <c r="O73" s="1664"/>
      <c r="P73" s="1664"/>
    </row>
    <row s="2952" customFormat="1" customHeight="1" ht="0.75" hidden="1">
      <c r="A74" s="1821"/>
      <c r="B74" s="1821"/>
      <c r="C74" s="369" t="s">
        <v>1069</v>
      </c>
      <c r="D74" s="2311"/>
      <c r="E74" s="2056"/>
      <c r="F74" s="2220"/>
      <c r="G74" s="406"/>
      <c r="H74" s="1530"/>
      <c r="I74" s="657"/>
      <c r="J74" s="577"/>
      <c r="K74" s="1530"/>
      <c r="L74" s="200"/>
      <c r="M74" s="2016"/>
      <c r="N74" s="330"/>
      <c r="O74" s="1664"/>
      <c r="P74" s="1664"/>
    </row>
    <row s="2952"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2" customFormat="1" customHeight="1" ht="18.75" hidden="1">
      <c r="A76" s="1821"/>
      <c r="B76" s="1821"/>
      <c r="C76" s="369" t="s">
        <v>1063</v>
      </c>
      <c r="D76" s="2311"/>
      <c r="E76" s="2056"/>
      <c r="F76" s="2220"/>
      <c r="G76" s="2266"/>
      <c r="H76" s="1530"/>
      <c r="I76" s="657" t="s">
        <v>1064</v>
      </c>
      <c r="J76" s="577"/>
      <c r="K76" s="1530"/>
      <c r="L76" s="200"/>
      <c r="M76" s="2016"/>
      <c r="N76" s="330"/>
      <c r="O76" s="1664"/>
      <c r="P76" s="1664"/>
    </row>
    <row s="2952" customFormat="1" customHeight="1" ht="0.75" hidden="1">
      <c r="A77" s="1821"/>
      <c r="B77" s="1821"/>
      <c r="C77" s="369" t="s">
        <v>1069</v>
      </c>
      <c r="D77" s="2311"/>
      <c r="E77" s="2056"/>
      <c r="F77" s="2220"/>
      <c r="G77" s="406"/>
      <c r="H77" s="1530"/>
      <c r="I77" s="657"/>
      <c r="J77" s="577"/>
      <c r="K77" s="1530"/>
      <c r="L77" s="200"/>
      <c r="M77" s="2016"/>
      <c r="N77" s="330"/>
      <c r="O77" s="1664"/>
      <c r="P77" s="1664"/>
    </row>
    <row s="2952"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2" customFormat="1" customHeight="1" ht="18.75" hidden="1">
      <c r="A79" s="1821"/>
      <c r="B79" s="1821"/>
      <c r="C79" s="369" t="s">
        <v>1063</v>
      </c>
      <c r="D79" s="2311"/>
      <c r="E79" s="2056"/>
      <c r="F79" s="2220"/>
      <c r="G79" s="2266"/>
      <c r="H79" s="1530"/>
      <c r="I79" s="657" t="s">
        <v>1064</v>
      </c>
      <c r="J79" s="577"/>
      <c r="K79" s="1530"/>
      <c r="L79" s="200"/>
      <c r="M79" s="2016"/>
      <c r="N79" s="330"/>
      <c r="O79" s="1664"/>
      <c r="P79" s="1664"/>
    </row>
    <row s="2952" customFormat="1" customHeight="1" ht="0.75">
      <c r="A80" s="1821"/>
      <c r="B80" s="1821"/>
      <c r="C80" s="369" t="s">
        <v>1069</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1070</v>
      </c>
      <c r="N82" s="330"/>
    </row>
    <row customHeight="1" ht="18.75">
      <c r="A83" s="1821"/>
      <c r="B83" s="1821"/>
      <c r="D83" s="377"/>
      <c r="E83" s="133" t="s">
        <v>90</v>
      </c>
      <c r="F83" s="2303" t="s">
        <v>1071</v>
      </c>
      <c r="G83" s="2303"/>
      <c r="H83" s="2303"/>
      <c r="I83" s="2303"/>
      <c r="J83" s="2303"/>
      <c r="K83" s="2303"/>
      <c r="L83" s="2303"/>
      <c r="M83" s="285"/>
      <c r="N83" s="330"/>
    </row>
    <row s="2952"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2" customFormat="1" customHeight="1" ht="18.75" hidden="1">
      <c r="A85" s="1821"/>
      <c r="B85" s="1821"/>
      <c r="C85" s="369" t="s">
        <v>1065</v>
      </c>
      <c r="D85" s="2311"/>
      <c r="E85" s="2056"/>
      <c r="F85" s="2220"/>
      <c r="G85" s="2266"/>
      <c r="H85" s="1530"/>
      <c r="I85" s="657" t="s">
        <v>1064</v>
      </c>
      <c r="J85" s="577"/>
      <c r="K85" s="1530"/>
      <c r="L85" s="200"/>
      <c r="M85" s="2016"/>
      <c r="N85" s="330"/>
      <c r="O85" s="1664"/>
      <c r="P85" s="1664"/>
    </row>
    <row s="2952" customFormat="1" customHeight="1" ht="0.75" hidden="1">
      <c r="A86" s="1821"/>
      <c r="B86" s="1821"/>
      <c r="C86" s="369" t="s">
        <v>1072</v>
      </c>
      <c r="D86" s="2311"/>
      <c r="E86" s="2056"/>
      <c r="F86" s="2220"/>
      <c r="G86" s="406"/>
      <c r="H86" s="1530"/>
      <c r="I86" s="657"/>
      <c r="J86" s="577"/>
      <c r="K86" s="1530"/>
      <c r="L86" s="200"/>
      <c r="M86" s="2016"/>
      <c r="N86" s="330"/>
      <c r="O86" s="1664"/>
      <c r="P86" s="1664"/>
    </row>
    <row s="2952"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298</v>
      </c>
      <c r="M87" s="2017"/>
      <c r="N87" s="330"/>
      <c r="O87" s="1664"/>
      <c r="P87" s="1664"/>
    </row>
    <row s="2952" customFormat="1" customHeight="1" ht="18.75" hidden="1">
      <c r="A88" s="1821"/>
      <c r="B88" s="1821"/>
      <c r="C88" s="369" t="s">
        <v>1065</v>
      </c>
      <c r="D88" s="2311"/>
      <c r="E88" s="2056"/>
      <c r="F88" s="2220"/>
      <c r="G88" s="2266"/>
      <c r="H88" s="1530"/>
      <c r="I88" s="657" t="s">
        <v>1064</v>
      </c>
      <c r="J88" s="577"/>
      <c r="K88" s="1530"/>
      <c r="L88" s="200"/>
      <c r="M88" s="1904"/>
      <c r="N88" s="330"/>
      <c r="O88" s="1664"/>
      <c r="P88" s="1664"/>
    </row>
    <row s="2952" customFormat="1" customHeight="1" ht="0.75" hidden="1">
      <c r="A89" s="1821"/>
      <c r="B89" s="1821"/>
      <c r="C89" s="369" t="s">
        <v>1072</v>
      </c>
      <c r="D89" s="2311"/>
      <c r="E89" s="2056"/>
      <c r="F89" s="2220"/>
      <c r="G89" s="406"/>
      <c r="H89" s="1530"/>
      <c r="I89" s="657"/>
      <c r="J89" s="577"/>
      <c r="K89" s="1530"/>
      <c r="L89" s="200"/>
      <c r="M89" s="337"/>
      <c r="N89" s="330"/>
      <c r="O89" s="1664"/>
      <c r="P89" s="1664"/>
    </row>
    <row s="2952"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2" customFormat="1" customHeight="1" ht="18.75" hidden="1">
      <c r="A91" s="1821"/>
      <c r="B91" s="1821"/>
      <c r="C91" s="369" t="s">
        <v>1065</v>
      </c>
      <c r="D91" s="2311"/>
      <c r="E91" s="2056"/>
      <c r="F91" s="2220"/>
      <c r="G91" s="2266"/>
      <c r="H91" s="1530"/>
      <c r="I91" s="657" t="s">
        <v>1064</v>
      </c>
      <c r="J91" s="577"/>
      <c r="K91" s="1530"/>
      <c r="L91" s="200"/>
      <c r="M91" s="337"/>
      <c r="N91" s="330"/>
      <c r="O91" s="1664"/>
      <c r="P91" s="1664"/>
    </row>
    <row s="2952" customFormat="1" customHeight="1" ht="0.75" hidden="1">
      <c r="A92" s="1821"/>
      <c r="B92" s="1821"/>
      <c r="C92" s="369" t="s">
        <v>1072</v>
      </c>
      <c r="D92" s="2311"/>
      <c r="E92" s="2056"/>
      <c r="F92" s="2220"/>
      <c r="G92" s="406"/>
      <c r="H92" s="1530"/>
      <c r="I92" s="657"/>
      <c r="J92" s="577"/>
      <c r="K92" s="1530"/>
      <c r="L92" s="200"/>
      <c r="M92" s="337"/>
      <c r="N92" s="330"/>
      <c r="O92" s="1664"/>
      <c r="P92" s="1664"/>
    </row>
    <row s="2952"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2" customFormat="1" customHeight="1" ht="18.75" hidden="1">
      <c r="A94" s="1821"/>
      <c r="B94" s="1821"/>
      <c r="C94" s="369" t="s">
        <v>1065</v>
      </c>
      <c r="D94" s="2311"/>
      <c r="E94" s="2056"/>
      <c r="F94" s="2220"/>
      <c r="G94" s="2266"/>
      <c r="H94" s="1530"/>
      <c r="I94" s="657" t="s">
        <v>1064</v>
      </c>
      <c r="J94" s="577"/>
      <c r="K94" s="1530"/>
      <c r="L94" s="200"/>
      <c r="M94" s="337"/>
      <c r="N94" s="330"/>
      <c r="O94" s="1664"/>
      <c r="P94" s="1664"/>
    </row>
    <row s="2952" customFormat="1" customHeight="1" ht="0.75" hidden="1">
      <c r="A95" s="1821"/>
      <c r="B95" s="1821"/>
      <c r="C95" s="369" t="s">
        <v>1072</v>
      </c>
      <c r="D95" s="2311"/>
      <c r="E95" s="2056"/>
      <c r="F95" s="2220"/>
      <c r="G95" s="406"/>
      <c r="H95" s="1530"/>
      <c r="I95" s="657"/>
      <c r="J95" s="577"/>
      <c r="K95" s="1530"/>
      <c r="L95" s="200"/>
      <c r="M95" s="337"/>
      <c r="N95" s="330"/>
      <c r="O95" s="1664"/>
      <c r="P95" s="1664"/>
    </row>
    <row s="2952"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2" customFormat="1" customHeight="1" ht="18.75" hidden="1">
      <c r="A97" s="1821"/>
      <c r="B97" s="1821"/>
      <c r="C97" s="369" t="s">
        <v>1065</v>
      </c>
      <c r="D97" s="2311"/>
      <c r="E97" s="2056"/>
      <c r="F97" s="2220"/>
      <c r="G97" s="2266"/>
      <c r="H97" s="1530"/>
      <c r="I97" s="657" t="s">
        <v>1064</v>
      </c>
      <c r="J97" s="577"/>
      <c r="K97" s="1530"/>
      <c r="L97" s="200"/>
      <c r="M97" s="337"/>
      <c r="N97" s="330"/>
      <c r="O97" s="1664"/>
      <c r="P97" s="1664"/>
    </row>
    <row s="2952" customFormat="1" customHeight="1" ht="0.75" hidden="1">
      <c r="A98" s="1821"/>
      <c r="B98" s="1821"/>
      <c r="C98" s="369" t="s">
        <v>1072</v>
      </c>
      <c r="D98" s="2311"/>
      <c r="E98" s="2056"/>
      <c r="F98" s="2220"/>
      <c r="G98" s="406"/>
      <c r="H98" s="1530"/>
      <c r="I98" s="657"/>
      <c r="J98" s="577"/>
      <c r="K98" s="1530"/>
      <c r="L98" s="200"/>
      <c r="M98" s="337"/>
      <c r="N98" s="330"/>
      <c r="O98" s="1664"/>
      <c r="P98" s="1664"/>
    </row>
    <row s="2952"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2" customFormat="1" customHeight="1" ht="18.75" hidden="1">
      <c r="A100" s="1821"/>
      <c r="B100" s="1821"/>
      <c r="C100" s="369" t="s">
        <v>1065</v>
      </c>
      <c r="D100" s="2311"/>
      <c r="E100" s="2056"/>
      <c r="F100" s="2220"/>
      <c r="G100" s="2266"/>
      <c r="H100" s="1530"/>
      <c r="I100" s="657" t="s">
        <v>1064</v>
      </c>
      <c r="J100" s="577"/>
      <c r="K100" s="1530"/>
      <c r="L100" s="200"/>
      <c r="M100" s="337"/>
      <c r="N100" s="330"/>
      <c r="O100" s="1664"/>
      <c r="P100" s="1664"/>
    </row>
    <row s="2952" customFormat="1" customHeight="1" ht="0.75" hidden="1">
      <c r="A101" s="1821"/>
      <c r="B101" s="1821"/>
      <c r="C101" s="369" t="s">
        <v>1072</v>
      </c>
      <c r="D101" s="2311"/>
      <c r="E101" s="2056"/>
      <c r="F101" s="2220"/>
      <c r="G101" s="406"/>
      <c r="H101" s="1530"/>
      <c r="I101" s="657"/>
      <c r="J101" s="577"/>
      <c r="K101" s="1530"/>
      <c r="L101" s="200"/>
      <c r="M101" s="337"/>
      <c r="N101" s="330"/>
      <c r="O101" s="1664"/>
      <c r="P101" s="1664"/>
    </row>
    <row s="2952"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2" customFormat="1" customHeight="1" ht="18.75" hidden="1">
      <c r="A103" s="1821"/>
      <c r="B103" s="1821"/>
      <c r="C103" s="369" t="s">
        <v>1065</v>
      </c>
      <c r="D103" s="2311"/>
      <c r="E103" s="2056"/>
      <c r="F103" s="2220"/>
      <c r="G103" s="2266"/>
      <c r="H103" s="1530"/>
      <c r="I103" s="657" t="s">
        <v>1064</v>
      </c>
      <c r="J103" s="577"/>
      <c r="K103" s="1530"/>
      <c r="L103" s="200"/>
      <c r="M103" s="337"/>
      <c r="N103" s="330"/>
      <c r="O103" s="1664"/>
      <c r="P103" s="1664"/>
    </row>
    <row s="2952" customFormat="1" customHeight="1" ht="0.75" hidden="1">
      <c r="A104" s="1821"/>
      <c r="B104" s="1821"/>
      <c r="C104" s="369" t="s">
        <v>1072</v>
      </c>
      <c r="D104" s="2311"/>
      <c r="E104" s="2056"/>
      <c r="F104" s="2220"/>
      <c r="G104" s="406"/>
      <c r="H104" s="1530"/>
      <c r="I104" s="657"/>
      <c r="J104" s="577"/>
      <c r="K104" s="1530"/>
      <c r="L104" s="200"/>
      <c r="M104" s="337"/>
      <c r="N104" s="330"/>
      <c r="O104" s="1664"/>
      <c r="P104" s="1664"/>
    </row>
    <row s="2952"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2" customFormat="1" customHeight="1" ht="18.75" hidden="1">
      <c r="A106" s="1821"/>
      <c r="B106" s="1821"/>
      <c r="C106" s="369" t="s">
        <v>1065</v>
      </c>
      <c r="D106" s="2311"/>
      <c r="E106" s="2056"/>
      <c r="F106" s="2220"/>
      <c r="G106" s="2266"/>
      <c r="H106" s="1530"/>
      <c r="I106" s="657" t="s">
        <v>1064</v>
      </c>
      <c r="J106" s="577"/>
      <c r="K106" s="1530"/>
      <c r="L106" s="200"/>
      <c r="M106" s="337"/>
      <c r="N106" s="330"/>
      <c r="O106" s="1664"/>
      <c r="P106" s="1664"/>
    </row>
    <row s="2952" customFormat="1" customHeight="1" ht="0.75" hidden="1">
      <c r="A107" s="1821"/>
      <c r="B107" s="1821"/>
      <c r="C107" s="369" t="s">
        <v>1072</v>
      </c>
      <c r="D107" s="2311"/>
      <c r="E107" s="2056"/>
      <c r="F107" s="2220"/>
      <c r="G107" s="406"/>
      <c r="H107" s="1530"/>
      <c r="I107" s="657"/>
      <c r="J107" s="577"/>
      <c r="K107" s="1530"/>
      <c r="L107" s="200"/>
      <c r="M107" s="337"/>
      <c r="N107" s="330"/>
      <c r="O107" s="1664"/>
      <c r="P107" s="1664"/>
    </row>
    <row s="2952"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2" customFormat="1" customHeight="1" ht="18.75" hidden="1">
      <c r="A109" s="1821"/>
      <c r="B109" s="1821"/>
      <c r="C109" s="369" t="s">
        <v>1065</v>
      </c>
      <c r="D109" s="2311"/>
      <c r="E109" s="2056"/>
      <c r="F109" s="2220"/>
      <c r="G109" s="2266"/>
      <c r="H109" s="1530"/>
      <c r="I109" s="657" t="s">
        <v>1064</v>
      </c>
      <c r="J109" s="577"/>
      <c r="K109" s="1530"/>
      <c r="L109" s="200"/>
      <c r="M109" s="337"/>
      <c r="N109" s="330"/>
      <c r="O109" s="1664"/>
      <c r="P109" s="1664"/>
    </row>
    <row s="2952" customFormat="1" customHeight="1" ht="0.75" hidden="1">
      <c r="A110" s="1821"/>
      <c r="B110" s="1821"/>
      <c r="C110" s="369" t="s">
        <v>1072</v>
      </c>
      <c r="D110" s="2311"/>
      <c r="E110" s="2056"/>
      <c r="F110" s="2220"/>
      <c r="G110" s="406"/>
      <c r="H110" s="1530"/>
      <c r="I110" s="657"/>
      <c r="J110" s="577"/>
      <c r="K110" s="1530"/>
      <c r="L110" s="200"/>
      <c r="M110" s="337"/>
      <c r="N110" s="330"/>
      <c r="O110" s="1664"/>
      <c r="P110" s="1664"/>
    </row>
    <row s="2952"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2" customFormat="1" customHeight="1" ht="18.75" hidden="1">
      <c r="A112" s="1821"/>
      <c r="B112" s="1821"/>
      <c r="C112" s="369" t="s">
        <v>1065</v>
      </c>
      <c r="D112" s="2311"/>
      <c r="E112" s="2056"/>
      <c r="F112" s="2220"/>
      <c r="G112" s="2266"/>
      <c r="H112" s="1530"/>
      <c r="I112" s="657" t="s">
        <v>1064</v>
      </c>
      <c r="J112" s="577"/>
      <c r="K112" s="1530"/>
      <c r="L112" s="200"/>
      <c r="M112" s="337"/>
      <c r="N112" s="330"/>
      <c r="O112" s="1664"/>
      <c r="P112" s="1664"/>
    </row>
    <row s="2952" customFormat="1" customHeight="1" ht="0.75" hidden="1">
      <c r="A113" s="1821"/>
      <c r="B113" s="1821"/>
      <c r="C113" s="369" t="s">
        <v>1072</v>
      </c>
      <c r="D113" s="2311"/>
      <c r="E113" s="2056"/>
      <c r="F113" s="2220"/>
      <c r="G113" s="406"/>
      <c r="H113" s="1530"/>
      <c r="I113" s="657"/>
      <c r="J113" s="577"/>
      <c r="K113" s="1530"/>
      <c r="L113" s="200"/>
      <c r="M113" s="337"/>
      <c r="N113" s="330"/>
      <c r="O113" s="1664"/>
      <c r="P113" s="1664"/>
    </row>
    <row s="2952"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2" customFormat="1" customHeight="1" ht="18.75" hidden="1">
      <c r="A115" s="1821"/>
      <c r="B115" s="1821"/>
      <c r="C115" s="369" t="s">
        <v>1065</v>
      </c>
      <c r="D115" s="2311"/>
      <c r="E115" s="2056"/>
      <c r="F115" s="2220"/>
      <c r="G115" s="2266"/>
      <c r="H115" s="1530"/>
      <c r="I115" s="657" t="s">
        <v>1064</v>
      </c>
      <c r="J115" s="577"/>
      <c r="K115" s="1530"/>
      <c r="L115" s="200"/>
      <c r="M115" s="337"/>
      <c r="N115" s="330"/>
      <c r="O115" s="1664"/>
      <c r="P115" s="1664"/>
    </row>
    <row s="2952" customFormat="1" customHeight="1" ht="0.75" hidden="1">
      <c r="A116" s="1821"/>
      <c r="B116" s="1821"/>
      <c r="C116" s="369" t="s">
        <v>1072</v>
      </c>
      <c r="D116" s="2311"/>
      <c r="E116" s="2056"/>
      <c r="F116" s="2220"/>
      <c r="G116" s="406"/>
      <c r="H116" s="1530"/>
      <c r="I116" s="657"/>
      <c r="J116" s="577"/>
      <c r="K116" s="1530"/>
      <c r="L116" s="200"/>
      <c r="M116" s="337"/>
      <c r="N116" s="330"/>
      <c r="O116" s="1664"/>
      <c r="P116" s="1664"/>
    </row>
    <row s="2952"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2" customFormat="1" customHeight="1" ht="18.75" hidden="1">
      <c r="A118" s="1821"/>
      <c r="B118" s="1821"/>
      <c r="C118" s="369" t="s">
        <v>1065</v>
      </c>
      <c r="D118" s="2311"/>
      <c r="E118" s="2056"/>
      <c r="F118" s="2220"/>
      <c r="G118" s="2266"/>
      <c r="H118" s="1530"/>
      <c r="I118" s="657" t="s">
        <v>1064</v>
      </c>
      <c r="J118" s="577"/>
      <c r="K118" s="1530"/>
      <c r="L118" s="200"/>
      <c r="M118" s="337"/>
      <c r="N118" s="330"/>
      <c r="O118" s="1664"/>
      <c r="P118" s="1664"/>
    </row>
    <row s="2952" customFormat="1" customHeight="1" ht="0.75" hidden="1">
      <c r="A119" s="1821"/>
      <c r="B119" s="1821"/>
      <c r="C119" s="369" t="s">
        <v>1072</v>
      </c>
      <c r="D119" s="2311"/>
      <c r="E119" s="2056"/>
      <c r="F119" s="2220"/>
      <c r="G119" s="406"/>
      <c r="H119" s="1530"/>
      <c r="I119" s="657"/>
      <c r="J119" s="577"/>
      <c r="K119" s="1530"/>
      <c r="L119" s="200"/>
      <c r="M119" s="337"/>
      <c r="N119" s="330"/>
      <c r="O119" s="1664"/>
      <c r="P119" s="1664"/>
    </row>
    <row s="2952"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2" customFormat="1" customHeight="1" ht="18.75" hidden="1">
      <c r="A121" s="1821"/>
      <c r="B121" s="1821"/>
      <c r="C121" s="369" t="s">
        <v>1065</v>
      </c>
      <c r="D121" s="2311"/>
      <c r="E121" s="2056"/>
      <c r="F121" s="2220"/>
      <c r="G121" s="2266"/>
      <c r="H121" s="1530"/>
      <c r="I121" s="657" t="s">
        <v>1064</v>
      </c>
      <c r="J121" s="577"/>
      <c r="K121" s="1530"/>
      <c r="L121" s="200"/>
      <c r="M121" s="337"/>
      <c r="N121" s="330"/>
      <c r="O121" s="1664"/>
      <c r="P121" s="1664"/>
    </row>
    <row s="2952" customFormat="1" customHeight="1" ht="0.75" hidden="1">
      <c r="A122" s="1821"/>
      <c r="B122" s="1821"/>
      <c r="C122" s="369" t="s">
        <v>1072</v>
      </c>
      <c r="D122" s="2311"/>
      <c r="E122" s="2056"/>
      <c r="F122" s="2220"/>
      <c r="G122" s="406"/>
      <c r="H122" s="1530"/>
      <c r="I122" s="657"/>
      <c r="J122" s="577"/>
      <c r="K122" s="1530"/>
      <c r="L122" s="200"/>
      <c r="M122" s="337"/>
      <c r="N122" s="330"/>
      <c r="O122" s="1664"/>
      <c r="P122" s="1664"/>
    </row>
    <row s="2952"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2" customFormat="1" customHeight="1" ht="18.75" hidden="1">
      <c r="A124" s="1821"/>
      <c r="B124" s="1821"/>
      <c r="C124" s="369" t="s">
        <v>1065</v>
      </c>
      <c r="D124" s="2311"/>
      <c r="E124" s="2056"/>
      <c r="F124" s="2220"/>
      <c r="G124" s="2266"/>
      <c r="H124" s="1530"/>
      <c r="I124" s="657" t="s">
        <v>1064</v>
      </c>
      <c r="J124" s="577"/>
      <c r="K124" s="1530"/>
      <c r="L124" s="200"/>
      <c r="M124" s="337"/>
      <c r="N124" s="330"/>
      <c r="O124" s="1664"/>
      <c r="P124" s="1664"/>
    </row>
    <row s="2952" customFormat="1" customHeight="1" ht="0.75" hidden="1">
      <c r="A125" s="1821"/>
      <c r="B125" s="1821"/>
      <c r="C125" s="369" t="s">
        <v>1072</v>
      </c>
      <c r="D125" s="2311"/>
      <c r="E125" s="2056"/>
      <c r="F125" s="2220"/>
      <c r="G125" s="406"/>
      <c r="H125" s="1530"/>
      <c r="I125" s="657"/>
      <c r="J125" s="577"/>
      <c r="K125" s="1530"/>
      <c r="L125" s="200"/>
      <c r="M125" s="337"/>
      <c r="N125" s="330"/>
      <c r="O125" s="1664"/>
      <c r="P125" s="1664"/>
    </row>
    <row s="2952"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2" customFormat="1" customHeight="1" ht="18.75" hidden="1">
      <c r="A127" s="1821"/>
      <c r="B127" s="1821"/>
      <c r="C127" s="369" t="s">
        <v>1065</v>
      </c>
      <c r="D127" s="2311"/>
      <c r="E127" s="2056"/>
      <c r="F127" s="2220"/>
      <c r="G127" s="2266"/>
      <c r="H127" s="1530"/>
      <c r="I127" s="657" t="s">
        <v>1064</v>
      </c>
      <c r="J127" s="577"/>
      <c r="K127" s="1530"/>
      <c r="L127" s="200"/>
      <c r="M127" s="337"/>
      <c r="N127" s="330"/>
      <c r="O127" s="1664"/>
      <c r="P127" s="1664"/>
    </row>
    <row s="2952" customFormat="1" customHeight="1" ht="0.75" hidden="1">
      <c r="A128" s="1821"/>
      <c r="B128" s="1821"/>
      <c r="C128" s="369" t="s">
        <v>1072</v>
      </c>
      <c r="D128" s="2311"/>
      <c r="E128" s="2056"/>
      <c r="F128" s="2220"/>
      <c r="G128" s="406"/>
      <c r="H128" s="1530"/>
      <c r="I128" s="657"/>
      <c r="J128" s="577"/>
      <c r="K128" s="1530"/>
      <c r="L128" s="200"/>
      <c r="M128" s="337"/>
      <c r="N128" s="330"/>
      <c r="O128" s="1664"/>
      <c r="P128" s="1664"/>
    </row>
    <row s="2952"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2" customFormat="1" customHeight="1" ht="18.75" hidden="1">
      <c r="A130" s="1821"/>
      <c r="B130" s="1821"/>
      <c r="C130" s="369" t="s">
        <v>1065</v>
      </c>
      <c r="D130" s="2311"/>
      <c r="E130" s="2056"/>
      <c r="F130" s="2220"/>
      <c r="G130" s="2266"/>
      <c r="H130" s="1530"/>
      <c r="I130" s="657" t="s">
        <v>1064</v>
      </c>
      <c r="J130" s="577"/>
      <c r="K130" s="1530"/>
      <c r="L130" s="200"/>
      <c r="M130" s="337"/>
      <c r="N130" s="330"/>
      <c r="O130" s="1664"/>
      <c r="P130" s="1664"/>
    </row>
    <row s="2952" customFormat="1" customHeight="1" ht="0.75" hidden="1">
      <c r="A131" s="1821"/>
      <c r="B131" s="1821"/>
      <c r="C131" s="369" t="s">
        <v>1072</v>
      </c>
      <c r="D131" s="2311"/>
      <c r="E131" s="2056"/>
      <c r="F131" s="2220"/>
      <c r="G131" s="406"/>
      <c r="H131" s="1530"/>
      <c r="I131" s="657"/>
      <c r="J131" s="577"/>
      <c r="K131" s="1530"/>
      <c r="L131" s="200"/>
      <c r="M131" s="337"/>
      <c r="N131" s="330"/>
      <c r="O131" s="1664"/>
      <c r="P131" s="1664"/>
    </row>
    <row s="2952"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2" customFormat="1" customHeight="1" ht="18.75" hidden="1">
      <c r="A133" s="1821"/>
      <c r="B133" s="1821"/>
      <c r="C133" s="369" t="s">
        <v>1065</v>
      </c>
      <c r="D133" s="2311"/>
      <c r="E133" s="2056"/>
      <c r="F133" s="2220"/>
      <c r="G133" s="2266"/>
      <c r="H133" s="1530"/>
      <c r="I133" s="657" t="s">
        <v>1064</v>
      </c>
      <c r="J133" s="577"/>
      <c r="K133" s="1530"/>
      <c r="L133" s="200"/>
      <c r="M133" s="337"/>
      <c r="N133" s="330"/>
      <c r="O133" s="1664"/>
      <c r="P133" s="1664"/>
    </row>
    <row s="2952" customFormat="1" customHeight="1" ht="0.75" hidden="1">
      <c r="A134" s="1821"/>
      <c r="B134" s="1821"/>
      <c r="C134" s="369" t="s">
        <v>1072</v>
      </c>
      <c r="D134" s="2311"/>
      <c r="E134" s="2056"/>
      <c r="F134" s="2220"/>
      <c r="G134" s="406"/>
      <c r="H134" s="1530"/>
      <c r="I134" s="657"/>
      <c r="J134" s="577"/>
      <c r="K134" s="1530"/>
      <c r="L134" s="200"/>
      <c r="M134" s="337"/>
      <c r="N134" s="330"/>
      <c r="O134" s="1664"/>
      <c r="P134" s="1664"/>
    </row>
    <row s="2952"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2" customFormat="1" customHeight="1" ht="18.75" hidden="1">
      <c r="A136" s="1821"/>
      <c r="B136" s="1821"/>
      <c r="C136" s="369" t="s">
        <v>1065</v>
      </c>
      <c r="D136" s="2311"/>
      <c r="E136" s="2056"/>
      <c r="F136" s="2220"/>
      <c r="G136" s="2266"/>
      <c r="H136" s="1530"/>
      <c r="I136" s="657" t="s">
        <v>1064</v>
      </c>
      <c r="J136" s="577"/>
      <c r="K136" s="1530"/>
      <c r="L136" s="200"/>
      <c r="M136" s="337"/>
      <c r="N136" s="330"/>
      <c r="O136" s="1664"/>
      <c r="P136" s="1664"/>
    </row>
    <row s="2952" customFormat="1" customHeight="1" ht="0.75" hidden="1">
      <c r="A137" s="1821"/>
      <c r="B137" s="1821"/>
      <c r="C137" s="369" t="s">
        <v>1072</v>
      </c>
      <c r="D137" s="2311"/>
      <c r="E137" s="2056"/>
      <c r="F137" s="2220"/>
      <c r="G137" s="406"/>
      <c r="H137" s="1530"/>
      <c r="I137" s="657"/>
      <c r="J137" s="577"/>
      <c r="K137" s="1530"/>
      <c r="L137" s="200"/>
      <c r="M137" s="337"/>
      <c r="N137" s="330"/>
      <c r="O137" s="1664"/>
      <c r="P137" s="1664"/>
    </row>
    <row s="2952"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2" customFormat="1" customHeight="1" ht="18.75" hidden="1">
      <c r="A139" s="1821"/>
      <c r="B139" s="1821"/>
      <c r="C139" s="369" t="s">
        <v>1065</v>
      </c>
      <c r="D139" s="2311"/>
      <c r="E139" s="2056"/>
      <c r="F139" s="2220"/>
      <c r="G139" s="2266"/>
      <c r="H139" s="1530"/>
      <c r="I139" s="657" t="s">
        <v>1064</v>
      </c>
      <c r="J139" s="577"/>
      <c r="K139" s="1530"/>
      <c r="L139" s="200"/>
      <c r="M139" s="337"/>
      <c r="N139" s="330"/>
      <c r="O139" s="1664"/>
      <c r="P139" s="1664"/>
    </row>
    <row s="2952" customFormat="1" customHeight="1" ht="0.75">
      <c r="A140" s="1821"/>
      <c r="B140" s="1821"/>
      <c r="C140" s="369" t="s">
        <v>1072</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2"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2" customFormat="1" customHeight="1" ht="18.75" hidden="1">
      <c r="A143" s="1821"/>
      <c r="B143" s="1821"/>
      <c r="C143" s="369" t="s">
        <v>1065</v>
      </c>
      <c r="D143" s="2311"/>
      <c r="E143" s="2056"/>
      <c r="F143" s="2220"/>
      <c r="G143" s="2266"/>
      <c r="H143" s="1530"/>
      <c r="I143" s="657" t="s">
        <v>1064</v>
      </c>
      <c r="J143" s="577"/>
      <c r="K143" s="1530"/>
      <c r="L143" s="200"/>
      <c r="M143" s="2016"/>
      <c r="N143" s="330"/>
      <c r="O143" s="1664"/>
      <c r="P143" s="1664"/>
    </row>
    <row s="2952" customFormat="1" customHeight="1" ht="0.75" hidden="1">
      <c r="A144" s="1821"/>
      <c r="B144" s="1821"/>
      <c r="C144" s="369" t="s">
        <v>1072</v>
      </c>
      <c r="D144" s="2311"/>
      <c r="E144" s="2056"/>
      <c r="F144" s="2220"/>
      <c r="G144" s="406"/>
      <c r="H144" s="1530"/>
      <c r="I144" s="657"/>
      <c r="J144" s="577"/>
      <c r="K144" s="1530"/>
      <c r="L144" s="200"/>
      <c r="M144" s="2016"/>
      <c r="N144" s="330"/>
      <c r="O144" s="1664"/>
      <c r="P144" s="1664"/>
    </row>
    <row s="2952"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298</v>
      </c>
      <c r="M145" s="2017"/>
      <c r="N145" s="330"/>
      <c r="O145" s="1664"/>
      <c r="P145" s="1664"/>
    </row>
    <row s="2952" customFormat="1" customHeight="1" ht="18.75" hidden="1">
      <c r="A146" s="1821"/>
      <c r="B146" s="1821"/>
      <c r="C146" s="369" t="s">
        <v>1065</v>
      </c>
      <c r="D146" s="2311"/>
      <c r="E146" s="2056"/>
      <c r="F146" s="2220"/>
      <c r="G146" s="2266"/>
      <c r="H146" s="1530"/>
      <c r="I146" s="657" t="s">
        <v>1064</v>
      </c>
      <c r="J146" s="577"/>
      <c r="K146" s="1530"/>
      <c r="L146" s="200"/>
      <c r="M146" s="1904"/>
      <c r="N146" s="330"/>
      <c r="O146" s="1664"/>
      <c r="P146" s="1664"/>
    </row>
    <row s="2952" customFormat="1" customHeight="1" ht="0.75" hidden="1">
      <c r="A147" s="1821"/>
      <c r="B147" s="1821"/>
      <c r="C147" s="369" t="s">
        <v>1072</v>
      </c>
      <c r="D147" s="2311"/>
      <c r="E147" s="2056"/>
      <c r="F147" s="2220"/>
      <c r="G147" s="406"/>
      <c r="H147" s="1530"/>
      <c r="I147" s="657"/>
      <c r="J147" s="577"/>
      <c r="K147" s="1530"/>
      <c r="L147" s="200"/>
      <c r="M147" s="337"/>
      <c r="N147" s="330"/>
      <c r="O147" s="1664"/>
      <c r="P147" s="1664"/>
    </row>
    <row s="2952"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2" customFormat="1" customHeight="1" ht="18.75" hidden="1">
      <c r="A149" s="1821"/>
      <c r="B149" s="1821"/>
      <c r="C149" s="369" t="s">
        <v>1065</v>
      </c>
      <c r="D149" s="2311"/>
      <c r="E149" s="2056"/>
      <c r="F149" s="2220"/>
      <c r="G149" s="2266"/>
      <c r="H149" s="1530"/>
      <c r="I149" s="657" t="s">
        <v>1064</v>
      </c>
      <c r="J149" s="577"/>
      <c r="K149" s="1530"/>
      <c r="L149" s="200"/>
      <c r="M149" s="337"/>
      <c r="N149" s="330"/>
      <c r="O149" s="1664"/>
      <c r="P149" s="1664"/>
    </row>
    <row s="2952" customFormat="1" customHeight="1" ht="0.75" hidden="1">
      <c r="A150" s="1821"/>
      <c r="B150" s="1821"/>
      <c r="C150" s="369" t="s">
        <v>1072</v>
      </c>
      <c r="D150" s="2311"/>
      <c r="E150" s="2056"/>
      <c r="F150" s="2220"/>
      <c r="G150" s="406"/>
      <c r="H150" s="1530"/>
      <c r="I150" s="657"/>
      <c r="J150" s="577"/>
      <c r="K150" s="1530"/>
      <c r="L150" s="200"/>
      <c r="M150" s="337"/>
      <c r="N150" s="330"/>
      <c r="O150" s="1664"/>
      <c r="P150" s="1664"/>
    </row>
    <row s="2952"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2" customFormat="1" customHeight="1" ht="18.75" hidden="1">
      <c r="A152" s="1821"/>
      <c r="B152" s="1821"/>
      <c r="C152" s="369" t="s">
        <v>1065</v>
      </c>
      <c r="D152" s="2311"/>
      <c r="E152" s="2056"/>
      <c r="F152" s="2220"/>
      <c r="G152" s="2266"/>
      <c r="H152" s="1530"/>
      <c r="I152" s="657" t="s">
        <v>1064</v>
      </c>
      <c r="J152" s="577"/>
      <c r="K152" s="1530"/>
      <c r="L152" s="200"/>
      <c r="M152" s="337"/>
      <c r="N152" s="330"/>
      <c r="O152" s="1664"/>
      <c r="P152" s="1664"/>
    </row>
    <row s="2952" customFormat="1" customHeight="1" ht="0.75" hidden="1">
      <c r="A153" s="1821"/>
      <c r="B153" s="1821"/>
      <c r="C153" s="369" t="s">
        <v>1072</v>
      </c>
      <c r="D153" s="2311"/>
      <c r="E153" s="2056"/>
      <c r="F153" s="2220"/>
      <c r="G153" s="406"/>
      <c r="H153" s="1530"/>
      <c r="I153" s="657"/>
      <c r="J153" s="577"/>
      <c r="K153" s="1530"/>
      <c r="L153" s="200"/>
      <c r="M153" s="337"/>
      <c r="N153" s="330"/>
      <c r="O153" s="1664"/>
      <c r="P153" s="1664"/>
    </row>
    <row s="2952"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2" customFormat="1" customHeight="1" ht="18.75" hidden="1">
      <c r="A155" s="1821"/>
      <c r="B155" s="1821"/>
      <c r="C155" s="369" t="s">
        <v>1065</v>
      </c>
      <c r="D155" s="2311"/>
      <c r="E155" s="2056"/>
      <c r="F155" s="2220"/>
      <c r="G155" s="2266"/>
      <c r="H155" s="1530"/>
      <c r="I155" s="657" t="s">
        <v>1064</v>
      </c>
      <c r="J155" s="577"/>
      <c r="K155" s="1530"/>
      <c r="L155" s="200"/>
      <c r="M155" s="337"/>
      <c r="N155" s="330"/>
      <c r="O155" s="1664"/>
      <c r="P155" s="1664"/>
    </row>
    <row s="2952" customFormat="1" customHeight="1" ht="0.75" hidden="1">
      <c r="A156" s="1821"/>
      <c r="B156" s="1821"/>
      <c r="C156" s="369" t="s">
        <v>1072</v>
      </c>
      <c r="D156" s="2311"/>
      <c r="E156" s="2056"/>
      <c r="F156" s="2220"/>
      <c r="G156" s="406"/>
      <c r="H156" s="1530"/>
      <c r="I156" s="657"/>
      <c r="J156" s="577"/>
      <c r="K156" s="1530"/>
      <c r="L156" s="200"/>
      <c r="M156" s="337"/>
      <c r="N156" s="330"/>
      <c r="O156" s="1664"/>
      <c r="P156" s="1664"/>
    </row>
    <row s="2952"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2" customFormat="1" customHeight="1" ht="18.75" hidden="1">
      <c r="A158" s="1821"/>
      <c r="B158" s="1821"/>
      <c r="C158" s="369" t="s">
        <v>1065</v>
      </c>
      <c r="D158" s="2311"/>
      <c r="E158" s="2056"/>
      <c r="F158" s="2220"/>
      <c r="G158" s="2266"/>
      <c r="H158" s="1530"/>
      <c r="I158" s="657" t="s">
        <v>1064</v>
      </c>
      <c r="J158" s="577"/>
      <c r="K158" s="1530"/>
      <c r="L158" s="200"/>
      <c r="M158" s="337"/>
      <c r="N158" s="330"/>
      <c r="O158" s="1664"/>
      <c r="P158" s="1664"/>
    </row>
    <row s="2952" customFormat="1" customHeight="1" ht="0.75" hidden="1">
      <c r="A159" s="1821"/>
      <c r="B159" s="1821"/>
      <c r="C159" s="369" t="s">
        <v>1072</v>
      </c>
      <c r="D159" s="2311"/>
      <c r="E159" s="2056"/>
      <c r="F159" s="2220"/>
      <c r="G159" s="406"/>
      <c r="H159" s="1530"/>
      <c r="I159" s="657"/>
      <c r="J159" s="577"/>
      <c r="K159" s="1530"/>
      <c r="L159" s="200"/>
      <c r="M159" s="337"/>
      <c r="N159" s="330"/>
      <c r="O159" s="1664"/>
      <c r="P159" s="1664"/>
    </row>
    <row s="2952"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2" customFormat="1" customHeight="1" ht="18.75" hidden="1">
      <c r="A161" s="1821"/>
      <c r="B161" s="1821"/>
      <c r="C161" s="369" t="s">
        <v>1065</v>
      </c>
      <c r="D161" s="2311"/>
      <c r="E161" s="2056"/>
      <c r="F161" s="2220"/>
      <c r="G161" s="2266"/>
      <c r="H161" s="1530"/>
      <c r="I161" s="657" t="s">
        <v>1064</v>
      </c>
      <c r="J161" s="577"/>
      <c r="K161" s="1530"/>
      <c r="L161" s="200"/>
      <c r="M161" s="337"/>
      <c r="N161" s="330"/>
      <c r="O161" s="1664"/>
      <c r="P161" s="1664"/>
    </row>
    <row s="2952" customFormat="1" customHeight="1" ht="0.75" hidden="1">
      <c r="A162" s="1821"/>
      <c r="B162" s="1821"/>
      <c r="C162" s="369" t="s">
        <v>1072</v>
      </c>
      <c r="D162" s="2311"/>
      <c r="E162" s="2056"/>
      <c r="F162" s="2220"/>
      <c r="G162" s="406"/>
      <c r="H162" s="1530"/>
      <c r="I162" s="657"/>
      <c r="J162" s="577"/>
      <c r="K162" s="1530"/>
      <c r="L162" s="200"/>
      <c r="M162" s="337"/>
      <c r="N162" s="330"/>
      <c r="O162" s="1664"/>
      <c r="P162" s="1664"/>
    </row>
    <row s="2952"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2" customFormat="1" customHeight="1" ht="18.75" hidden="1">
      <c r="A164" s="1821"/>
      <c r="B164" s="1821"/>
      <c r="C164" s="369" t="s">
        <v>1065</v>
      </c>
      <c r="D164" s="2311"/>
      <c r="E164" s="2056"/>
      <c r="F164" s="2220"/>
      <c r="G164" s="2266"/>
      <c r="H164" s="1530"/>
      <c r="I164" s="657" t="s">
        <v>1064</v>
      </c>
      <c r="J164" s="577"/>
      <c r="K164" s="1530"/>
      <c r="L164" s="200"/>
      <c r="M164" s="337"/>
      <c r="N164" s="330"/>
      <c r="O164" s="1664"/>
      <c r="P164" s="1664"/>
    </row>
    <row s="2952" customFormat="1" customHeight="1" ht="0.75" hidden="1">
      <c r="A165" s="1821"/>
      <c r="B165" s="1821"/>
      <c r="C165" s="369" t="s">
        <v>1072</v>
      </c>
      <c r="D165" s="2311"/>
      <c r="E165" s="2056"/>
      <c r="F165" s="2220"/>
      <c r="G165" s="406"/>
      <c r="H165" s="1530"/>
      <c r="I165" s="657"/>
      <c r="J165" s="577"/>
      <c r="K165" s="1530"/>
      <c r="L165" s="200"/>
      <c r="M165" s="337"/>
      <c r="N165" s="330"/>
      <c r="O165" s="1664"/>
      <c r="P165" s="1664"/>
    </row>
    <row s="2952"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2" customFormat="1" customHeight="1" ht="18.75" hidden="1">
      <c r="A167" s="1821"/>
      <c r="B167" s="1821"/>
      <c r="C167" s="369" t="s">
        <v>1065</v>
      </c>
      <c r="D167" s="2311"/>
      <c r="E167" s="2056"/>
      <c r="F167" s="2220"/>
      <c r="G167" s="2266"/>
      <c r="H167" s="1530"/>
      <c r="I167" s="657" t="s">
        <v>1064</v>
      </c>
      <c r="J167" s="577"/>
      <c r="K167" s="1530"/>
      <c r="L167" s="200"/>
      <c r="M167" s="337"/>
      <c r="N167" s="330"/>
      <c r="O167" s="1664"/>
      <c r="P167" s="1664"/>
    </row>
    <row s="2952" customFormat="1" customHeight="1" ht="0.75" hidden="1">
      <c r="A168" s="1821"/>
      <c r="B168" s="1821"/>
      <c r="C168" s="369" t="s">
        <v>1072</v>
      </c>
      <c r="D168" s="2311"/>
      <c r="E168" s="2056"/>
      <c r="F168" s="2220"/>
      <c r="G168" s="406"/>
      <c r="H168" s="1530"/>
      <c r="I168" s="657"/>
      <c r="J168" s="577"/>
      <c r="K168" s="1530"/>
      <c r="L168" s="200"/>
      <c r="M168" s="337"/>
      <c r="N168" s="330"/>
      <c r="O168" s="1664"/>
      <c r="P168" s="1664"/>
    </row>
    <row s="2952"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2" customFormat="1" customHeight="1" ht="18.75" hidden="1">
      <c r="A170" s="1821"/>
      <c r="B170" s="1821"/>
      <c r="C170" s="369" t="s">
        <v>1065</v>
      </c>
      <c r="D170" s="2311"/>
      <c r="E170" s="2056"/>
      <c r="F170" s="2220"/>
      <c r="G170" s="2266"/>
      <c r="H170" s="1530"/>
      <c r="I170" s="657" t="s">
        <v>1064</v>
      </c>
      <c r="J170" s="577"/>
      <c r="K170" s="1530"/>
      <c r="L170" s="200"/>
      <c r="M170" s="337"/>
      <c r="N170" s="330"/>
      <c r="O170" s="1664"/>
      <c r="P170" s="1664"/>
    </row>
    <row s="2952" customFormat="1" customHeight="1" ht="0.75" hidden="1">
      <c r="A171" s="1821"/>
      <c r="B171" s="1821"/>
      <c r="C171" s="369" t="s">
        <v>1072</v>
      </c>
      <c r="D171" s="2311"/>
      <c r="E171" s="2056"/>
      <c r="F171" s="2220"/>
      <c r="G171" s="406"/>
      <c r="H171" s="1530"/>
      <c r="I171" s="657"/>
      <c r="J171" s="577"/>
      <c r="K171" s="1530"/>
      <c r="L171" s="200"/>
      <c r="M171" s="337"/>
      <c r="N171" s="330"/>
      <c r="O171" s="1664"/>
      <c r="P171" s="1664"/>
    </row>
    <row s="2952"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2" customFormat="1" customHeight="1" ht="18.75" hidden="1">
      <c r="A173" s="1821"/>
      <c r="B173" s="1821"/>
      <c r="C173" s="369" t="s">
        <v>1065</v>
      </c>
      <c r="D173" s="2311"/>
      <c r="E173" s="2056"/>
      <c r="F173" s="2220"/>
      <c r="G173" s="2266"/>
      <c r="H173" s="1530"/>
      <c r="I173" s="657" t="s">
        <v>1064</v>
      </c>
      <c r="J173" s="577"/>
      <c r="K173" s="1530"/>
      <c r="L173" s="200"/>
      <c r="M173" s="337"/>
      <c r="N173" s="330"/>
      <c r="O173" s="1664"/>
      <c r="P173" s="1664"/>
    </row>
    <row s="2952" customFormat="1" customHeight="1" ht="0.75" hidden="1">
      <c r="A174" s="1821"/>
      <c r="B174" s="1821"/>
      <c r="C174" s="369" t="s">
        <v>1072</v>
      </c>
      <c r="D174" s="2311"/>
      <c r="E174" s="2056"/>
      <c r="F174" s="2220"/>
      <c r="G174" s="406"/>
      <c r="H174" s="1530"/>
      <c r="I174" s="657"/>
      <c r="J174" s="577"/>
      <c r="K174" s="1530"/>
      <c r="L174" s="200"/>
      <c r="M174" s="337"/>
      <c r="N174" s="330"/>
      <c r="O174" s="1664"/>
      <c r="P174" s="1664"/>
    </row>
    <row s="2952"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2" customFormat="1" customHeight="1" ht="18.75" hidden="1">
      <c r="A176" s="1821"/>
      <c r="B176" s="1821"/>
      <c r="C176" s="369" t="s">
        <v>1065</v>
      </c>
      <c r="D176" s="2311"/>
      <c r="E176" s="2056"/>
      <c r="F176" s="2220"/>
      <c r="G176" s="2266"/>
      <c r="H176" s="1530"/>
      <c r="I176" s="657" t="s">
        <v>1064</v>
      </c>
      <c r="J176" s="577"/>
      <c r="K176" s="1530"/>
      <c r="L176" s="200"/>
      <c r="M176" s="337"/>
      <c r="N176" s="330"/>
      <c r="O176" s="1664"/>
      <c r="P176" s="1664"/>
    </row>
    <row s="2952" customFormat="1" customHeight="1" ht="0.75" hidden="1">
      <c r="A177" s="1821"/>
      <c r="B177" s="1821"/>
      <c r="C177" s="369" t="s">
        <v>1072</v>
      </c>
      <c r="D177" s="2311"/>
      <c r="E177" s="2056"/>
      <c r="F177" s="2220"/>
      <c r="G177" s="406"/>
      <c r="H177" s="1530"/>
      <c r="I177" s="657"/>
      <c r="J177" s="577"/>
      <c r="K177" s="1530"/>
      <c r="L177" s="200"/>
      <c r="M177" s="337"/>
      <c r="N177" s="330"/>
      <c r="O177" s="1664"/>
      <c r="P177" s="1664"/>
    </row>
    <row s="2952"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2" customFormat="1" customHeight="1" ht="18.75" hidden="1">
      <c r="A179" s="1821"/>
      <c r="B179" s="1821"/>
      <c r="C179" s="369" t="s">
        <v>1065</v>
      </c>
      <c r="D179" s="2311"/>
      <c r="E179" s="2056"/>
      <c r="F179" s="2220"/>
      <c r="G179" s="2266"/>
      <c r="H179" s="1530"/>
      <c r="I179" s="657" t="s">
        <v>1064</v>
      </c>
      <c r="J179" s="577"/>
      <c r="K179" s="1530"/>
      <c r="L179" s="200"/>
      <c r="M179" s="337"/>
      <c r="N179" s="330"/>
      <c r="O179" s="1664"/>
      <c r="P179" s="1664"/>
    </row>
    <row s="2952" customFormat="1" customHeight="1" ht="0.75" hidden="1">
      <c r="A180" s="1821"/>
      <c r="B180" s="1821"/>
      <c r="C180" s="369" t="s">
        <v>1072</v>
      </c>
      <c r="D180" s="2311"/>
      <c r="E180" s="2056"/>
      <c r="F180" s="2220"/>
      <c r="G180" s="406"/>
      <c r="H180" s="1530"/>
      <c r="I180" s="657"/>
      <c r="J180" s="577"/>
      <c r="K180" s="1530"/>
      <c r="L180" s="200"/>
      <c r="M180" s="337"/>
      <c r="N180" s="330"/>
      <c r="O180" s="1664"/>
      <c r="P180" s="1664"/>
    </row>
    <row s="2952"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2" customFormat="1" customHeight="1" ht="18.75" hidden="1">
      <c r="A182" s="1821"/>
      <c r="B182" s="1821"/>
      <c r="C182" s="369" t="s">
        <v>1065</v>
      </c>
      <c r="D182" s="2311"/>
      <c r="E182" s="2056"/>
      <c r="F182" s="2220"/>
      <c r="G182" s="2266"/>
      <c r="H182" s="1530"/>
      <c r="I182" s="657" t="s">
        <v>1064</v>
      </c>
      <c r="J182" s="577"/>
      <c r="K182" s="1530"/>
      <c r="L182" s="200"/>
      <c r="M182" s="337"/>
      <c r="N182" s="330"/>
      <c r="O182" s="1664"/>
      <c r="P182" s="1664"/>
    </row>
    <row s="2952" customFormat="1" customHeight="1" ht="0.75" hidden="1">
      <c r="A183" s="1821"/>
      <c r="B183" s="1821"/>
      <c r="C183" s="369" t="s">
        <v>1072</v>
      </c>
      <c r="D183" s="2311"/>
      <c r="E183" s="2056"/>
      <c r="F183" s="2220"/>
      <c r="G183" s="406"/>
      <c r="H183" s="1530"/>
      <c r="I183" s="657"/>
      <c r="J183" s="577"/>
      <c r="K183" s="1530"/>
      <c r="L183" s="200"/>
      <c r="M183" s="337"/>
      <c r="N183" s="330"/>
      <c r="O183" s="1664"/>
      <c r="P183" s="1664"/>
    </row>
    <row s="2952"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2" customFormat="1" customHeight="1" ht="18.75" hidden="1">
      <c r="A185" s="1821"/>
      <c r="B185" s="1821"/>
      <c r="C185" s="369" t="s">
        <v>1065</v>
      </c>
      <c r="D185" s="2311"/>
      <c r="E185" s="2056"/>
      <c r="F185" s="2220"/>
      <c r="G185" s="2266"/>
      <c r="H185" s="1530"/>
      <c r="I185" s="657" t="s">
        <v>1064</v>
      </c>
      <c r="J185" s="577"/>
      <c r="K185" s="1530"/>
      <c r="L185" s="200"/>
      <c r="M185" s="337"/>
      <c r="N185" s="330"/>
      <c r="O185" s="1664"/>
      <c r="P185" s="1664"/>
    </row>
    <row s="2952" customFormat="1" customHeight="1" ht="0.75" hidden="1">
      <c r="A186" s="1821"/>
      <c r="B186" s="1821"/>
      <c r="C186" s="369" t="s">
        <v>1072</v>
      </c>
      <c r="D186" s="2311"/>
      <c r="E186" s="2056"/>
      <c r="F186" s="2220"/>
      <c r="G186" s="406"/>
      <c r="H186" s="1530"/>
      <c r="I186" s="657"/>
      <c r="J186" s="577"/>
      <c r="K186" s="1530"/>
      <c r="L186" s="200"/>
      <c r="M186" s="337"/>
      <c r="N186" s="330"/>
      <c r="O186" s="1664"/>
      <c r="P186" s="1664"/>
    </row>
    <row s="2952"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2" customFormat="1" customHeight="1" ht="18.75" hidden="1">
      <c r="A188" s="1821"/>
      <c r="B188" s="1821"/>
      <c r="C188" s="369" t="s">
        <v>1065</v>
      </c>
      <c r="D188" s="2311"/>
      <c r="E188" s="2056"/>
      <c r="F188" s="2220"/>
      <c r="G188" s="2266"/>
      <c r="H188" s="1530"/>
      <c r="I188" s="657" t="s">
        <v>1064</v>
      </c>
      <c r="J188" s="577"/>
      <c r="K188" s="1530"/>
      <c r="L188" s="200"/>
      <c r="M188" s="337"/>
      <c r="N188" s="330"/>
      <c r="O188" s="1664"/>
      <c r="P188" s="1664"/>
    </row>
    <row s="2952" customFormat="1" customHeight="1" ht="0.75" hidden="1">
      <c r="A189" s="1821"/>
      <c r="B189" s="1821"/>
      <c r="C189" s="369" t="s">
        <v>1072</v>
      </c>
      <c r="D189" s="2311"/>
      <c r="E189" s="2056"/>
      <c r="F189" s="2220"/>
      <c r="G189" s="406"/>
      <c r="H189" s="1530"/>
      <c r="I189" s="657"/>
      <c r="J189" s="577"/>
      <c r="K189" s="1530"/>
      <c r="L189" s="200"/>
      <c r="M189" s="337"/>
      <c r="N189" s="330"/>
      <c r="O189" s="1664"/>
      <c r="P189" s="1664"/>
    </row>
    <row s="2952"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2" customFormat="1" customHeight="1" ht="18.75" hidden="1">
      <c r="A191" s="1821"/>
      <c r="B191" s="1821"/>
      <c r="C191" s="369" t="s">
        <v>1065</v>
      </c>
      <c r="D191" s="2311"/>
      <c r="E191" s="2056"/>
      <c r="F191" s="2220"/>
      <c r="G191" s="2266"/>
      <c r="H191" s="1530"/>
      <c r="I191" s="657" t="s">
        <v>1064</v>
      </c>
      <c r="J191" s="577"/>
      <c r="K191" s="1530"/>
      <c r="L191" s="200"/>
      <c r="M191" s="337"/>
      <c r="N191" s="330"/>
      <c r="O191" s="1664"/>
      <c r="P191" s="1664"/>
    </row>
    <row s="2952" customFormat="1" customHeight="1" ht="0.75" hidden="1">
      <c r="A192" s="1821"/>
      <c r="B192" s="1821"/>
      <c r="C192" s="369" t="s">
        <v>1072</v>
      </c>
      <c r="D192" s="2311"/>
      <c r="E192" s="2056"/>
      <c r="F192" s="2220"/>
      <c r="G192" s="406"/>
      <c r="H192" s="1530"/>
      <c r="I192" s="657"/>
      <c r="J192" s="577"/>
      <c r="K192" s="1530"/>
      <c r="L192" s="200"/>
      <c r="M192" s="337"/>
      <c r="N192" s="330"/>
      <c r="O192" s="1664"/>
      <c r="P192" s="1664"/>
    </row>
    <row s="2952"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2" customFormat="1" customHeight="1" ht="18.75" hidden="1">
      <c r="A194" s="1821"/>
      <c r="B194" s="1821"/>
      <c r="C194" s="369" t="s">
        <v>1065</v>
      </c>
      <c r="D194" s="2311"/>
      <c r="E194" s="2056"/>
      <c r="F194" s="2220"/>
      <c r="G194" s="2266"/>
      <c r="H194" s="1530"/>
      <c r="I194" s="657" t="s">
        <v>1064</v>
      </c>
      <c r="J194" s="577"/>
      <c r="K194" s="1530"/>
      <c r="L194" s="200"/>
      <c r="M194" s="337"/>
      <c r="N194" s="330"/>
      <c r="O194" s="1664"/>
      <c r="P194" s="1664"/>
    </row>
    <row s="2952" customFormat="1" customHeight="1" ht="0.75" hidden="1">
      <c r="A195" s="1821"/>
      <c r="B195" s="1821"/>
      <c r="C195" s="369" t="s">
        <v>1072</v>
      </c>
      <c r="D195" s="2311"/>
      <c r="E195" s="2056"/>
      <c r="F195" s="2220"/>
      <c r="G195" s="406"/>
      <c r="H195" s="1530"/>
      <c r="I195" s="657"/>
      <c r="J195" s="577"/>
      <c r="K195" s="1530"/>
      <c r="L195" s="200"/>
      <c r="M195" s="337"/>
      <c r="N195" s="330"/>
      <c r="O195" s="1664"/>
      <c r="P195" s="1664"/>
    </row>
    <row s="2952"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2" customFormat="1" customHeight="1" ht="18.75" hidden="1">
      <c r="A197" s="1821"/>
      <c r="B197" s="1821"/>
      <c r="C197" s="369" t="s">
        <v>1065</v>
      </c>
      <c r="D197" s="2311"/>
      <c r="E197" s="2056"/>
      <c r="F197" s="2220"/>
      <c r="G197" s="2266"/>
      <c r="H197" s="1530"/>
      <c r="I197" s="657" t="s">
        <v>1064</v>
      </c>
      <c r="J197" s="577"/>
      <c r="K197" s="1530"/>
      <c r="L197" s="200"/>
      <c r="M197" s="337"/>
      <c r="N197" s="330"/>
      <c r="O197" s="1664"/>
      <c r="P197" s="1664"/>
    </row>
    <row s="2952" customFormat="1" customHeight="1" ht="0.75">
      <c r="A198" s="1821"/>
      <c r="B198" s="1821"/>
      <c r="C198" s="369" t="s">
        <v>1072</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2"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2" customFormat="1" customHeight="1" ht="18.75" hidden="1">
      <c r="A201" s="1821"/>
      <c r="B201" s="1821"/>
      <c r="C201" s="369" t="s">
        <v>1065</v>
      </c>
      <c r="D201" s="2311"/>
      <c r="E201" s="2056"/>
      <c r="F201" s="2220"/>
      <c r="G201" s="2266"/>
      <c r="H201" s="1530"/>
      <c r="I201" s="657" t="s">
        <v>1064</v>
      </c>
      <c r="J201" s="577"/>
      <c r="K201" s="1530"/>
      <c r="L201" s="200"/>
      <c r="M201" s="2016"/>
      <c r="N201" s="330"/>
      <c r="O201" s="1664"/>
      <c r="P201" s="1664"/>
    </row>
    <row s="2952" customFormat="1" customHeight="1" ht="0.75" hidden="1">
      <c r="A202" s="1821"/>
      <c r="B202" s="1821"/>
      <c r="C202" s="369" t="s">
        <v>1072</v>
      </c>
      <c r="D202" s="2311"/>
      <c r="E202" s="2056"/>
      <c r="F202" s="2220"/>
      <c r="G202" s="406"/>
      <c r="H202" s="1530"/>
      <c r="I202" s="657"/>
      <c r="J202" s="577"/>
      <c r="K202" s="1530"/>
      <c r="L202" s="200"/>
      <c r="M202" s="2016"/>
      <c r="N202" s="330"/>
      <c r="O202" s="1664"/>
      <c r="P202" s="1664"/>
    </row>
    <row s="2952"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298</v>
      </c>
      <c r="M203" s="2017"/>
      <c r="N203" s="330"/>
      <c r="O203" s="1664"/>
      <c r="P203" s="1664"/>
    </row>
    <row s="2952" customFormat="1" customHeight="1" ht="18.75" hidden="1">
      <c r="A204" s="1821"/>
      <c r="B204" s="1821"/>
      <c r="C204" s="369" t="s">
        <v>1065</v>
      </c>
      <c r="D204" s="2311"/>
      <c r="E204" s="2056"/>
      <c r="F204" s="2220"/>
      <c r="G204" s="2266"/>
      <c r="H204" s="1530"/>
      <c r="I204" s="657" t="s">
        <v>1064</v>
      </c>
      <c r="J204" s="577"/>
      <c r="K204" s="1530"/>
      <c r="L204" s="200"/>
      <c r="M204" s="1904"/>
      <c r="N204" s="330"/>
      <c r="O204" s="1664"/>
      <c r="P204" s="1664"/>
    </row>
    <row s="2952" customFormat="1" customHeight="1" ht="0.75" hidden="1">
      <c r="A205" s="1821"/>
      <c r="B205" s="1821"/>
      <c r="C205" s="369" t="s">
        <v>1072</v>
      </c>
      <c r="D205" s="2311"/>
      <c r="E205" s="2056"/>
      <c r="F205" s="2220"/>
      <c r="G205" s="406"/>
      <c r="H205" s="1530"/>
      <c r="I205" s="657"/>
      <c r="J205" s="577"/>
      <c r="K205" s="1530"/>
      <c r="L205" s="200"/>
      <c r="M205" s="337"/>
      <c r="N205" s="330"/>
      <c r="O205" s="1664"/>
      <c r="P205" s="1664"/>
    </row>
    <row s="2952"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2" customFormat="1" customHeight="1" ht="18.75" hidden="1">
      <c r="A207" s="1821"/>
      <c r="B207" s="1821"/>
      <c r="C207" s="369" t="s">
        <v>1065</v>
      </c>
      <c r="D207" s="2311"/>
      <c r="E207" s="2056"/>
      <c r="F207" s="2220"/>
      <c r="G207" s="2266"/>
      <c r="H207" s="1530"/>
      <c r="I207" s="657" t="s">
        <v>1064</v>
      </c>
      <c r="J207" s="577"/>
      <c r="K207" s="1530"/>
      <c r="L207" s="200"/>
      <c r="M207" s="337"/>
      <c r="N207" s="330"/>
      <c r="O207" s="1664"/>
      <c r="P207" s="1664"/>
    </row>
    <row s="2952" customFormat="1" customHeight="1" ht="0.75" hidden="1">
      <c r="A208" s="1821"/>
      <c r="B208" s="1821"/>
      <c r="C208" s="369" t="s">
        <v>1072</v>
      </c>
      <c r="D208" s="2311"/>
      <c r="E208" s="2056"/>
      <c r="F208" s="2220"/>
      <c r="G208" s="406"/>
      <c r="H208" s="1530"/>
      <c r="I208" s="657"/>
      <c r="J208" s="577"/>
      <c r="K208" s="1530"/>
      <c r="L208" s="200"/>
      <c r="M208" s="337"/>
      <c r="N208" s="330"/>
      <c r="O208" s="1664"/>
      <c r="P208" s="1664"/>
    </row>
    <row s="2952"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2" customFormat="1" customHeight="1" ht="18.75" hidden="1">
      <c r="A210" s="1821"/>
      <c r="B210" s="1821"/>
      <c r="C210" s="369" t="s">
        <v>1065</v>
      </c>
      <c r="D210" s="2311"/>
      <c r="E210" s="2056"/>
      <c r="F210" s="2220"/>
      <c r="G210" s="2266"/>
      <c r="H210" s="1530"/>
      <c r="I210" s="657" t="s">
        <v>1064</v>
      </c>
      <c r="J210" s="577"/>
      <c r="K210" s="1530"/>
      <c r="L210" s="200"/>
      <c r="M210" s="337"/>
      <c r="N210" s="330"/>
      <c r="O210" s="1664"/>
      <c r="P210" s="1664"/>
    </row>
    <row s="2952" customFormat="1" customHeight="1" ht="0.75" hidden="1">
      <c r="A211" s="1821"/>
      <c r="B211" s="1821"/>
      <c r="C211" s="369" t="s">
        <v>1072</v>
      </c>
      <c r="D211" s="2311"/>
      <c r="E211" s="2056"/>
      <c r="F211" s="2220"/>
      <c r="G211" s="406"/>
      <c r="H211" s="1530"/>
      <c r="I211" s="657"/>
      <c r="J211" s="577"/>
      <c r="K211" s="1530"/>
      <c r="L211" s="200"/>
      <c r="M211" s="337"/>
      <c r="N211" s="330"/>
      <c r="O211" s="1664"/>
      <c r="P211" s="1664"/>
    </row>
    <row s="2952"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2" customFormat="1" customHeight="1" ht="18.75" hidden="1">
      <c r="A213" s="1821"/>
      <c r="B213" s="1821"/>
      <c r="C213" s="369" t="s">
        <v>1065</v>
      </c>
      <c r="D213" s="2311"/>
      <c r="E213" s="2056"/>
      <c r="F213" s="2220"/>
      <c r="G213" s="2266"/>
      <c r="H213" s="1530"/>
      <c r="I213" s="657" t="s">
        <v>1064</v>
      </c>
      <c r="J213" s="577"/>
      <c r="K213" s="1530"/>
      <c r="L213" s="200"/>
      <c r="M213" s="337"/>
      <c r="N213" s="330"/>
      <c r="O213" s="1664"/>
      <c r="P213" s="1664"/>
    </row>
    <row s="2952" customFormat="1" customHeight="1" ht="0.75" hidden="1">
      <c r="A214" s="1821"/>
      <c r="B214" s="1821"/>
      <c r="C214" s="369" t="s">
        <v>1072</v>
      </c>
      <c r="D214" s="2311"/>
      <c r="E214" s="2056"/>
      <c r="F214" s="2220"/>
      <c r="G214" s="406"/>
      <c r="H214" s="1530"/>
      <c r="I214" s="657"/>
      <c r="J214" s="577"/>
      <c r="K214" s="1530"/>
      <c r="L214" s="200"/>
      <c r="M214" s="337"/>
      <c r="N214" s="330"/>
      <c r="O214" s="1664"/>
      <c r="P214" s="1664"/>
    </row>
    <row s="2952"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2" customFormat="1" customHeight="1" ht="18.75" hidden="1">
      <c r="A216" s="1821"/>
      <c r="B216" s="1821"/>
      <c r="C216" s="369" t="s">
        <v>1065</v>
      </c>
      <c r="D216" s="2311"/>
      <c r="E216" s="2056"/>
      <c r="F216" s="2220"/>
      <c r="G216" s="2266"/>
      <c r="H216" s="1530"/>
      <c r="I216" s="657" t="s">
        <v>1064</v>
      </c>
      <c r="J216" s="577"/>
      <c r="K216" s="1530"/>
      <c r="L216" s="200"/>
      <c r="M216" s="337"/>
      <c r="N216" s="330"/>
      <c r="O216" s="1664"/>
      <c r="P216" s="1664"/>
    </row>
    <row s="2952" customFormat="1" customHeight="1" ht="0.75" hidden="1">
      <c r="A217" s="1821"/>
      <c r="B217" s="1821"/>
      <c r="C217" s="369" t="s">
        <v>1072</v>
      </c>
      <c r="D217" s="2311"/>
      <c r="E217" s="2056"/>
      <c r="F217" s="2220"/>
      <c r="G217" s="406"/>
      <c r="H217" s="1530"/>
      <c r="I217" s="657"/>
      <c r="J217" s="577"/>
      <c r="K217" s="1530"/>
      <c r="L217" s="200"/>
      <c r="M217" s="337"/>
      <c r="N217" s="330"/>
      <c r="O217" s="1664"/>
      <c r="P217" s="1664"/>
    </row>
    <row s="2952"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2" customFormat="1" customHeight="1" ht="18.75" hidden="1">
      <c r="A219" s="1821"/>
      <c r="B219" s="1821"/>
      <c r="C219" s="369" t="s">
        <v>1065</v>
      </c>
      <c r="D219" s="2311"/>
      <c r="E219" s="2056"/>
      <c r="F219" s="2220"/>
      <c r="G219" s="2266"/>
      <c r="H219" s="1530"/>
      <c r="I219" s="657" t="s">
        <v>1064</v>
      </c>
      <c r="J219" s="577"/>
      <c r="K219" s="1530"/>
      <c r="L219" s="200"/>
      <c r="M219" s="337"/>
      <c r="N219" s="330"/>
      <c r="O219" s="1664"/>
      <c r="P219" s="1664"/>
    </row>
    <row s="2952" customFormat="1" customHeight="1" ht="0.75" hidden="1">
      <c r="A220" s="1821"/>
      <c r="B220" s="1821"/>
      <c r="C220" s="369" t="s">
        <v>1072</v>
      </c>
      <c r="D220" s="2311"/>
      <c r="E220" s="2056"/>
      <c r="F220" s="2220"/>
      <c r="G220" s="406"/>
      <c r="H220" s="1530"/>
      <c r="I220" s="657"/>
      <c r="J220" s="577"/>
      <c r="K220" s="1530"/>
      <c r="L220" s="200"/>
      <c r="M220" s="337"/>
      <c r="N220" s="330"/>
      <c r="O220" s="1664"/>
      <c r="P220" s="1664"/>
    </row>
    <row s="2952"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2" customFormat="1" customHeight="1" ht="18.75" hidden="1">
      <c r="A222" s="1821"/>
      <c r="B222" s="1821"/>
      <c r="C222" s="369" t="s">
        <v>1065</v>
      </c>
      <c r="D222" s="2311"/>
      <c r="E222" s="2056"/>
      <c r="F222" s="2220"/>
      <c r="G222" s="2266"/>
      <c r="H222" s="1530"/>
      <c r="I222" s="657" t="s">
        <v>1064</v>
      </c>
      <c r="J222" s="577"/>
      <c r="K222" s="1530"/>
      <c r="L222" s="200"/>
      <c r="M222" s="337"/>
      <c r="N222" s="330"/>
      <c r="O222" s="1664"/>
      <c r="P222" s="1664"/>
    </row>
    <row s="2952" customFormat="1" customHeight="1" ht="0.75" hidden="1">
      <c r="A223" s="1821"/>
      <c r="B223" s="1821"/>
      <c r="C223" s="369" t="s">
        <v>1072</v>
      </c>
      <c r="D223" s="2311"/>
      <c r="E223" s="2056"/>
      <c r="F223" s="2220"/>
      <c r="G223" s="406"/>
      <c r="H223" s="1530"/>
      <c r="I223" s="657"/>
      <c r="J223" s="577"/>
      <c r="K223" s="1530"/>
      <c r="L223" s="200"/>
      <c r="M223" s="337"/>
      <c r="N223" s="330"/>
      <c r="O223" s="1664"/>
      <c r="P223" s="1664"/>
    </row>
    <row s="2952"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2" customFormat="1" customHeight="1" ht="18.75" hidden="1">
      <c r="A225" s="1821"/>
      <c r="B225" s="1821"/>
      <c r="C225" s="369" t="s">
        <v>1065</v>
      </c>
      <c r="D225" s="2311"/>
      <c r="E225" s="2056"/>
      <c r="F225" s="2220"/>
      <c r="G225" s="2266"/>
      <c r="H225" s="1530"/>
      <c r="I225" s="657" t="s">
        <v>1064</v>
      </c>
      <c r="J225" s="577"/>
      <c r="K225" s="1530"/>
      <c r="L225" s="200"/>
      <c r="M225" s="337"/>
      <c r="N225" s="330"/>
      <c r="O225" s="1664"/>
      <c r="P225" s="1664"/>
    </row>
    <row s="2952" customFormat="1" customHeight="1" ht="0.75" hidden="1">
      <c r="A226" s="1821"/>
      <c r="B226" s="1821"/>
      <c r="C226" s="369" t="s">
        <v>1072</v>
      </c>
      <c r="D226" s="2311"/>
      <c r="E226" s="2056"/>
      <c r="F226" s="2220"/>
      <c r="G226" s="406"/>
      <c r="H226" s="1530"/>
      <c r="I226" s="657"/>
      <c r="J226" s="577"/>
      <c r="K226" s="1530"/>
      <c r="L226" s="200"/>
      <c r="M226" s="337"/>
      <c r="N226" s="330"/>
      <c r="O226" s="1664"/>
      <c r="P226" s="1664"/>
    </row>
    <row s="2952"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2" customFormat="1" customHeight="1" ht="18.75" hidden="1">
      <c r="A228" s="1821"/>
      <c r="B228" s="1821"/>
      <c r="C228" s="369" t="s">
        <v>1065</v>
      </c>
      <c r="D228" s="2311"/>
      <c r="E228" s="2056"/>
      <c r="F228" s="2220"/>
      <c r="G228" s="2266"/>
      <c r="H228" s="1530"/>
      <c r="I228" s="657" t="s">
        <v>1064</v>
      </c>
      <c r="J228" s="577"/>
      <c r="K228" s="1530"/>
      <c r="L228" s="200"/>
      <c r="M228" s="337"/>
      <c r="N228" s="330"/>
      <c r="O228" s="1664"/>
      <c r="P228" s="1664"/>
    </row>
    <row s="2952" customFormat="1" customHeight="1" ht="0.75" hidden="1">
      <c r="A229" s="1821"/>
      <c r="B229" s="1821"/>
      <c r="C229" s="369" t="s">
        <v>1072</v>
      </c>
      <c r="D229" s="2311"/>
      <c r="E229" s="2056"/>
      <c r="F229" s="2220"/>
      <c r="G229" s="406"/>
      <c r="H229" s="1530"/>
      <c r="I229" s="657"/>
      <c r="J229" s="577"/>
      <c r="K229" s="1530"/>
      <c r="L229" s="200"/>
      <c r="M229" s="337"/>
      <c r="N229" s="330"/>
      <c r="O229" s="1664"/>
      <c r="P229" s="1664"/>
    </row>
    <row s="2952"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2" customFormat="1" customHeight="1" ht="18.75" hidden="1">
      <c r="A231" s="1821"/>
      <c r="B231" s="1821"/>
      <c r="C231" s="369" t="s">
        <v>1065</v>
      </c>
      <c r="D231" s="2311"/>
      <c r="E231" s="2056"/>
      <c r="F231" s="2220"/>
      <c r="G231" s="2266"/>
      <c r="H231" s="1530"/>
      <c r="I231" s="657" t="s">
        <v>1064</v>
      </c>
      <c r="J231" s="577"/>
      <c r="K231" s="1530"/>
      <c r="L231" s="200"/>
      <c r="M231" s="337"/>
      <c r="N231" s="330"/>
      <c r="O231" s="1664"/>
      <c r="P231" s="1664"/>
    </row>
    <row s="2952" customFormat="1" customHeight="1" ht="0.75" hidden="1">
      <c r="A232" s="1821"/>
      <c r="B232" s="1821"/>
      <c r="C232" s="369" t="s">
        <v>1072</v>
      </c>
      <c r="D232" s="2311"/>
      <c r="E232" s="2056"/>
      <c r="F232" s="2220"/>
      <c r="G232" s="406"/>
      <c r="H232" s="1530"/>
      <c r="I232" s="657"/>
      <c r="J232" s="577"/>
      <c r="K232" s="1530"/>
      <c r="L232" s="200"/>
      <c r="M232" s="337"/>
      <c r="N232" s="330"/>
      <c r="O232" s="1664"/>
      <c r="P232" s="1664"/>
    </row>
    <row s="2952"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2" customFormat="1" customHeight="1" ht="18.75" hidden="1">
      <c r="A234" s="1821"/>
      <c r="B234" s="1821"/>
      <c r="C234" s="369" t="s">
        <v>1065</v>
      </c>
      <c r="D234" s="2311"/>
      <c r="E234" s="2056"/>
      <c r="F234" s="2220"/>
      <c r="G234" s="2266"/>
      <c r="H234" s="1530"/>
      <c r="I234" s="657" t="s">
        <v>1064</v>
      </c>
      <c r="J234" s="577"/>
      <c r="K234" s="1530"/>
      <c r="L234" s="200"/>
      <c r="M234" s="337"/>
      <c r="N234" s="330"/>
      <c r="O234" s="1664"/>
      <c r="P234" s="1664"/>
    </row>
    <row s="2952" customFormat="1" customHeight="1" ht="0.75" hidden="1">
      <c r="A235" s="1821"/>
      <c r="B235" s="1821"/>
      <c r="C235" s="369" t="s">
        <v>1072</v>
      </c>
      <c r="D235" s="2311"/>
      <c r="E235" s="2056"/>
      <c r="F235" s="2220"/>
      <c r="G235" s="406"/>
      <c r="H235" s="1530"/>
      <c r="I235" s="657"/>
      <c r="J235" s="577"/>
      <c r="K235" s="1530"/>
      <c r="L235" s="200"/>
      <c r="M235" s="337"/>
      <c r="N235" s="330"/>
      <c r="O235" s="1664"/>
      <c r="P235" s="1664"/>
    </row>
    <row s="2952"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2" customFormat="1" customHeight="1" ht="18.75" hidden="1">
      <c r="A237" s="1821"/>
      <c r="B237" s="1821"/>
      <c r="C237" s="369" t="s">
        <v>1065</v>
      </c>
      <c r="D237" s="2311"/>
      <c r="E237" s="2056"/>
      <c r="F237" s="2220"/>
      <c r="G237" s="2266"/>
      <c r="H237" s="1530"/>
      <c r="I237" s="657" t="s">
        <v>1064</v>
      </c>
      <c r="J237" s="577"/>
      <c r="K237" s="1530"/>
      <c r="L237" s="200"/>
      <c r="M237" s="337"/>
      <c r="N237" s="330"/>
      <c r="O237" s="1664"/>
      <c r="P237" s="1664"/>
    </row>
    <row s="2952" customFormat="1" customHeight="1" ht="0.75" hidden="1">
      <c r="A238" s="1821"/>
      <c r="B238" s="1821"/>
      <c r="C238" s="369" t="s">
        <v>1072</v>
      </c>
      <c r="D238" s="2311"/>
      <c r="E238" s="2056"/>
      <c r="F238" s="2220"/>
      <c r="G238" s="406"/>
      <c r="H238" s="1530"/>
      <c r="I238" s="657"/>
      <c r="J238" s="577"/>
      <c r="K238" s="1530"/>
      <c r="L238" s="200"/>
      <c r="M238" s="337"/>
      <c r="N238" s="330"/>
      <c r="O238" s="1664"/>
      <c r="P238" s="1664"/>
    </row>
    <row s="2952"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2" customFormat="1" customHeight="1" ht="18.75" hidden="1">
      <c r="A240" s="1821"/>
      <c r="B240" s="1821"/>
      <c r="C240" s="369" t="s">
        <v>1065</v>
      </c>
      <c r="D240" s="2311"/>
      <c r="E240" s="2056"/>
      <c r="F240" s="2220"/>
      <c r="G240" s="2266"/>
      <c r="H240" s="1530"/>
      <c r="I240" s="657" t="s">
        <v>1064</v>
      </c>
      <c r="J240" s="577"/>
      <c r="K240" s="1530"/>
      <c r="L240" s="200"/>
      <c r="M240" s="337"/>
      <c r="N240" s="330"/>
      <c r="O240" s="1664"/>
      <c r="P240" s="1664"/>
    </row>
    <row s="2952" customFormat="1" customHeight="1" ht="0.75" hidden="1">
      <c r="A241" s="1821"/>
      <c r="B241" s="1821"/>
      <c r="C241" s="369" t="s">
        <v>1072</v>
      </c>
      <c r="D241" s="2311"/>
      <c r="E241" s="2056"/>
      <c r="F241" s="2220"/>
      <c r="G241" s="406"/>
      <c r="H241" s="1530"/>
      <c r="I241" s="657"/>
      <c r="J241" s="577"/>
      <c r="K241" s="1530"/>
      <c r="L241" s="200"/>
      <c r="M241" s="337"/>
      <c r="N241" s="330"/>
      <c r="O241" s="1664"/>
      <c r="P241" s="1664"/>
    </row>
    <row s="2952"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2" customFormat="1" customHeight="1" ht="18.75" hidden="1">
      <c r="A243" s="1821"/>
      <c r="B243" s="1821"/>
      <c r="C243" s="369" t="s">
        <v>1065</v>
      </c>
      <c r="D243" s="2311"/>
      <c r="E243" s="2056"/>
      <c r="F243" s="2220"/>
      <c r="G243" s="2266"/>
      <c r="H243" s="1530"/>
      <c r="I243" s="657" t="s">
        <v>1064</v>
      </c>
      <c r="J243" s="577"/>
      <c r="K243" s="1530"/>
      <c r="L243" s="200"/>
      <c r="M243" s="337"/>
      <c r="N243" s="330"/>
      <c r="O243" s="1664"/>
      <c r="P243" s="1664"/>
    </row>
    <row s="2952" customFormat="1" customHeight="1" ht="0.75" hidden="1">
      <c r="A244" s="1821"/>
      <c r="B244" s="1821"/>
      <c r="C244" s="369" t="s">
        <v>1072</v>
      </c>
      <c r="D244" s="2311"/>
      <c r="E244" s="2056"/>
      <c r="F244" s="2220"/>
      <c r="G244" s="406"/>
      <c r="H244" s="1530"/>
      <c r="I244" s="657"/>
      <c r="J244" s="577"/>
      <c r="K244" s="1530"/>
      <c r="L244" s="200"/>
      <c r="M244" s="337"/>
      <c r="N244" s="330"/>
      <c r="O244" s="1664"/>
      <c r="P244" s="1664"/>
    </row>
    <row s="2952"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2" customFormat="1" customHeight="1" ht="18.75" hidden="1">
      <c r="A246" s="1821"/>
      <c r="B246" s="1821"/>
      <c r="C246" s="369" t="s">
        <v>1065</v>
      </c>
      <c r="D246" s="2311"/>
      <c r="E246" s="2056"/>
      <c r="F246" s="2220"/>
      <c r="G246" s="2266"/>
      <c r="H246" s="1530"/>
      <c r="I246" s="657" t="s">
        <v>1064</v>
      </c>
      <c r="J246" s="577"/>
      <c r="K246" s="1530"/>
      <c r="L246" s="200"/>
      <c r="M246" s="337"/>
      <c r="N246" s="330"/>
      <c r="O246" s="1664"/>
      <c r="P246" s="1664"/>
    </row>
    <row s="2952" customFormat="1" customHeight="1" ht="0.75" hidden="1">
      <c r="A247" s="1821"/>
      <c r="B247" s="1821"/>
      <c r="C247" s="369" t="s">
        <v>1072</v>
      </c>
      <c r="D247" s="2311"/>
      <c r="E247" s="2056"/>
      <c r="F247" s="2220"/>
      <c r="G247" s="406"/>
      <c r="H247" s="1530"/>
      <c r="I247" s="657"/>
      <c r="J247" s="577"/>
      <c r="K247" s="1530"/>
      <c r="L247" s="200"/>
      <c r="M247" s="337"/>
      <c r="N247" s="330"/>
      <c r="O247" s="1664"/>
      <c r="P247" s="1664"/>
    </row>
    <row s="2952"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2" customFormat="1" customHeight="1" ht="18.75" hidden="1">
      <c r="A249" s="1821"/>
      <c r="B249" s="1821"/>
      <c r="C249" s="369" t="s">
        <v>1065</v>
      </c>
      <c r="D249" s="2311"/>
      <c r="E249" s="2056"/>
      <c r="F249" s="2220"/>
      <c r="G249" s="2266"/>
      <c r="H249" s="1530"/>
      <c r="I249" s="657" t="s">
        <v>1064</v>
      </c>
      <c r="J249" s="577"/>
      <c r="K249" s="1530"/>
      <c r="L249" s="200"/>
      <c r="M249" s="337"/>
      <c r="N249" s="330"/>
      <c r="O249" s="1664"/>
      <c r="P249" s="1664"/>
    </row>
    <row s="2952" customFormat="1" customHeight="1" ht="0.75" hidden="1">
      <c r="A250" s="1821"/>
      <c r="B250" s="1821"/>
      <c r="C250" s="369" t="s">
        <v>1072</v>
      </c>
      <c r="D250" s="2311"/>
      <c r="E250" s="2056"/>
      <c r="F250" s="2220"/>
      <c r="G250" s="406"/>
      <c r="H250" s="1530"/>
      <c r="I250" s="657"/>
      <c r="J250" s="577"/>
      <c r="K250" s="1530"/>
      <c r="L250" s="200"/>
      <c r="M250" s="337"/>
      <c r="N250" s="330"/>
      <c r="O250" s="1664"/>
      <c r="P250" s="1664"/>
    </row>
    <row s="2952"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2" customFormat="1" customHeight="1" ht="18.75" hidden="1">
      <c r="A252" s="1821"/>
      <c r="B252" s="1821"/>
      <c r="C252" s="369" t="s">
        <v>1065</v>
      </c>
      <c r="D252" s="2311"/>
      <c r="E252" s="2056"/>
      <c r="F252" s="2220"/>
      <c r="G252" s="2266"/>
      <c r="H252" s="1530"/>
      <c r="I252" s="657" t="s">
        <v>1064</v>
      </c>
      <c r="J252" s="577"/>
      <c r="K252" s="1530"/>
      <c r="L252" s="200"/>
      <c r="M252" s="337"/>
      <c r="N252" s="330"/>
      <c r="O252" s="1664"/>
      <c r="P252" s="1664"/>
    </row>
    <row s="2952" customFormat="1" customHeight="1" ht="0.75" hidden="1">
      <c r="A253" s="1821"/>
      <c r="B253" s="1821"/>
      <c r="C253" s="369" t="s">
        <v>1072</v>
      </c>
      <c r="D253" s="2311"/>
      <c r="E253" s="2056"/>
      <c r="F253" s="2220"/>
      <c r="G253" s="406"/>
      <c r="H253" s="1530"/>
      <c r="I253" s="657"/>
      <c r="J253" s="577"/>
      <c r="K253" s="1530"/>
      <c r="L253" s="200"/>
      <c r="M253" s="337"/>
      <c r="N253" s="330"/>
      <c r="O253" s="1664"/>
      <c r="P253" s="1664"/>
    </row>
    <row s="2952"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2" customFormat="1" customHeight="1" ht="18.75" hidden="1">
      <c r="A255" s="1821"/>
      <c r="B255" s="1821"/>
      <c r="C255" s="369" t="s">
        <v>1065</v>
      </c>
      <c r="D255" s="2311"/>
      <c r="E255" s="2056"/>
      <c r="F255" s="2220"/>
      <c r="G255" s="2266"/>
      <c r="H255" s="1530"/>
      <c r="I255" s="657" t="s">
        <v>1064</v>
      </c>
      <c r="J255" s="577"/>
      <c r="K255" s="1530"/>
      <c r="L255" s="200"/>
      <c r="M255" s="337"/>
      <c r="N255" s="330"/>
      <c r="O255" s="1664"/>
      <c r="P255" s="1664"/>
    </row>
    <row s="2952" customFormat="1" customHeight="1" ht="0.75">
      <c r="A256" s="1821"/>
      <c r="B256" s="1821"/>
      <c r="C256" s="369" t="s">
        <v>1072</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2"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2" customFormat="1" customHeight="1" ht="18.75" hidden="1">
      <c r="A259" s="1821"/>
      <c r="B259" s="1821"/>
      <c r="C259" s="369" t="s">
        <v>1065</v>
      </c>
      <c r="D259" s="2311"/>
      <c r="E259" s="2056"/>
      <c r="F259" s="2220"/>
      <c r="G259" s="2266"/>
      <c r="H259" s="1530"/>
      <c r="I259" s="657" t="s">
        <v>1064</v>
      </c>
      <c r="J259" s="577"/>
      <c r="K259" s="1530"/>
      <c r="L259" s="200"/>
      <c r="M259" s="2016"/>
      <c r="N259" s="330"/>
      <c r="O259" s="1664"/>
      <c r="P259" s="1664"/>
    </row>
    <row s="2952" customFormat="1" customHeight="1" ht="0.75" hidden="1">
      <c r="A260" s="1821"/>
      <c r="B260" s="1821"/>
      <c r="C260" s="369" t="s">
        <v>1072</v>
      </c>
      <c r="D260" s="2311"/>
      <c r="E260" s="2056"/>
      <c r="F260" s="2220"/>
      <c r="G260" s="406"/>
      <c r="H260" s="1530"/>
      <c r="I260" s="657"/>
      <c r="J260" s="577"/>
      <c r="K260" s="1530"/>
      <c r="L260" s="200"/>
      <c r="M260" s="2016"/>
      <c r="N260" s="330"/>
      <c r="O260" s="1664"/>
      <c r="P260" s="1664"/>
    </row>
    <row s="2952"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298</v>
      </c>
      <c r="M261" s="2017"/>
      <c r="N261" s="330"/>
      <c r="O261" s="1664"/>
      <c r="P261" s="1664"/>
    </row>
    <row s="2952" customFormat="1" customHeight="1" ht="18.75" hidden="1">
      <c r="A262" s="1821"/>
      <c r="B262" s="1821"/>
      <c r="C262" s="369" t="s">
        <v>1065</v>
      </c>
      <c r="D262" s="2311"/>
      <c r="E262" s="2056"/>
      <c r="F262" s="2220"/>
      <c r="G262" s="2266"/>
      <c r="H262" s="1530"/>
      <c r="I262" s="657" t="s">
        <v>1064</v>
      </c>
      <c r="J262" s="577"/>
      <c r="K262" s="1530"/>
      <c r="L262" s="200"/>
      <c r="M262" s="1904"/>
      <c r="N262" s="330"/>
      <c r="O262" s="1664"/>
      <c r="P262" s="1664"/>
    </row>
    <row s="2952" customFormat="1" customHeight="1" ht="0.75" hidden="1">
      <c r="A263" s="1821"/>
      <c r="B263" s="1821"/>
      <c r="C263" s="369" t="s">
        <v>1072</v>
      </c>
      <c r="D263" s="2311"/>
      <c r="E263" s="2056"/>
      <c r="F263" s="2220"/>
      <c r="G263" s="406"/>
      <c r="H263" s="1530"/>
      <c r="I263" s="657"/>
      <c r="J263" s="577"/>
      <c r="K263" s="1530"/>
      <c r="L263" s="200"/>
      <c r="M263" s="337"/>
      <c r="N263" s="330"/>
      <c r="O263" s="1664"/>
      <c r="P263" s="1664"/>
    </row>
    <row s="2952"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2" customFormat="1" customHeight="1" ht="18.75" hidden="1">
      <c r="A265" s="1821"/>
      <c r="B265" s="1821"/>
      <c r="C265" s="369" t="s">
        <v>1065</v>
      </c>
      <c r="D265" s="2311"/>
      <c r="E265" s="2056"/>
      <c r="F265" s="2220"/>
      <c r="G265" s="2266"/>
      <c r="H265" s="1530"/>
      <c r="I265" s="657" t="s">
        <v>1064</v>
      </c>
      <c r="J265" s="577"/>
      <c r="K265" s="1530"/>
      <c r="L265" s="200"/>
      <c r="M265" s="337"/>
      <c r="N265" s="330"/>
      <c r="O265" s="1664"/>
      <c r="P265" s="1664"/>
    </row>
    <row s="2952" customFormat="1" customHeight="1" ht="0.75" hidden="1">
      <c r="A266" s="1821"/>
      <c r="B266" s="1821"/>
      <c r="C266" s="369" t="s">
        <v>1072</v>
      </c>
      <c r="D266" s="2311"/>
      <c r="E266" s="2056"/>
      <c r="F266" s="2220"/>
      <c r="G266" s="406"/>
      <c r="H266" s="1530"/>
      <c r="I266" s="657"/>
      <c r="J266" s="577"/>
      <c r="K266" s="1530"/>
      <c r="L266" s="200"/>
      <c r="M266" s="337"/>
      <c r="N266" s="330"/>
      <c r="O266" s="1664"/>
      <c r="P266" s="1664"/>
    </row>
    <row s="2952"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2" customFormat="1" customHeight="1" ht="18.75" hidden="1">
      <c r="A268" s="1821"/>
      <c r="B268" s="1821"/>
      <c r="C268" s="369" t="s">
        <v>1065</v>
      </c>
      <c r="D268" s="2311"/>
      <c r="E268" s="2056"/>
      <c r="F268" s="2220"/>
      <c r="G268" s="2266"/>
      <c r="H268" s="1530"/>
      <c r="I268" s="657" t="s">
        <v>1064</v>
      </c>
      <c r="J268" s="577"/>
      <c r="K268" s="1530"/>
      <c r="L268" s="200"/>
      <c r="M268" s="337"/>
      <c r="N268" s="330"/>
      <c r="O268" s="1664"/>
      <c r="P268" s="1664"/>
    </row>
    <row s="2952" customFormat="1" customHeight="1" ht="0.75" hidden="1">
      <c r="A269" s="1821"/>
      <c r="B269" s="1821"/>
      <c r="C269" s="369" t="s">
        <v>1072</v>
      </c>
      <c r="D269" s="2311"/>
      <c r="E269" s="2056"/>
      <c r="F269" s="2220"/>
      <c r="G269" s="406"/>
      <c r="H269" s="1530"/>
      <c r="I269" s="657"/>
      <c r="J269" s="577"/>
      <c r="K269" s="1530"/>
      <c r="L269" s="200"/>
      <c r="M269" s="337"/>
      <c r="N269" s="330"/>
      <c r="O269" s="1664"/>
      <c r="P269" s="1664"/>
    </row>
    <row s="2952"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2" customFormat="1" customHeight="1" ht="18.75" hidden="1">
      <c r="A271" s="1821"/>
      <c r="B271" s="1821"/>
      <c r="C271" s="369" t="s">
        <v>1065</v>
      </c>
      <c r="D271" s="2311"/>
      <c r="E271" s="2056"/>
      <c r="F271" s="2220"/>
      <c r="G271" s="2266"/>
      <c r="H271" s="1530"/>
      <c r="I271" s="657" t="s">
        <v>1064</v>
      </c>
      <c r="J271" s="577"/>
      <c r="K271" s="1530"/>
      <c r="L271" s="200"/>
      <c r="M271" s="337"/>
      <c r="N271" s="330"/>
      <c r="O271" s="1664"/>
      <c r="P271" s="1664"/>
    </row>
    <row s="2952" customFormat="1" customHeight="1" ht="0.75" hidden="1">
      <c r="A272" s="1821"/>
      <c r="B272" s="1821"/>
      <c r="C272" s="369" t="s">
        <v>1072</v>
      </c>
      <c r="D272" s="2311"/>
      <c r="E272" s="2056"/>
      <c r="F272" s="2220"/>
      <c r="G272" s="406"/>
      <c r="H272" s="1530"/>
      <c r="I272" s="657"/>
      <c r="J272" s="577"/>
      <c r="K272" s="1530"/>
      <c r="L272" s="200"/>
      <c r="M272" s="337"/>
      <c r="N272" s="330"/>
      <c r="O272" s="1664"/>
      <c r="P272" s="1664"/>
    </row>
    <row s="2952"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2" customFormat="1" customHeight="1" ht="18.75" hidden="1">
      <c r="A274" s="1821"/>
      <c r="B274" s="1821"/>
      <c r="C274" s="369" t="s">
        <v>1065</v>
      </c>
      <c r="D274" s="2311"/>
      <c r="E274" s="2056"/>
      <c r="F274" s="2220"/>
      <c r="G274" s="2266"/>
      <c r="H274" s="1530"/>
      <c r="I274" s="657" t="s">
        <v>1064</v>
      </c>
      <c r="J274" s="577"/>
      <c r="K274" s="1530"/>
      <c r="L274" s="200"/>
      <c r="M274" s="337"/>
      <c r="N274" s="330"/>
      <c r="O274" s="1664"/>
      <c r="P274" s="1664"/>
    </row>
    <row s="2952" customFormat="1" customHeight="1" ht="0.75" hidden="1">
      <c r="A275" s="1821"/>
      <c r="B275" s="1821"/>
      <c r="C275" s="369" t="s">
        <v>1072</v>
      </c>
      <c r="D275" s="2311"/>
      <c r="E275" s="2056"/>
      <c r="F275" s="2220"/>
      <c r="G275" s="406"/>
      <c r="H275" s="1530"/>
      <c r="I275" s="657"/>
      <c r="J275" s="577"/>
      <c r="K275" s="1530"/>
      <c r="L275" s="200"/>
      <c r="M275" s="337"/>
      <c r="N275" s="330"/>
      <c r="O275" s="1664"/>
      <c r="P275" s="1664"/>
    </row>
    <row s="2952"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2" customFormat="1" customHeight="1" ht="18.75" hidden="1">
      <c r="A277" s="1821"/>
      <c r="B277" s="1821"/>
      <c r="C277" s="369" t="s">
        <v>1065</v>
      </c>
      <c r="D277" s="2311"/>
      <c r="E277" s="2056"/>
      <c r="F277" s="2220"/>
      <c r="G277" s="2266"/>
      <c r="H277" s="1530"/>
      <c r="I277" s="657" t="s">
        <v>1064</v>
      </c>
      <c r="J277" s="577"/>
      <c r="K277" s="1530"/>
      <c r="L277" s="200"/>
      <c r="M277" s="337"/>
      <c r="N277" s="330"/>
      <c r="O277" s="1664"/>
      <c r="P277" s="1664"/>
    </row>
    <row s="2952" customFormat="1" customHeight="1" ht="0.75" hidden="1">
      <c r="A278" s="1821"/>
      <c r="B278" s="1821"/>
      <c r="C278" s="369" t="s">
        <v>1072</v>
      </c>
      <c r="D278" s="2311"/>
      <c r="E278" s="2056"/>
      <c r="F278" s="2220"/>
      <c r="G278" s="406"/>
      <c r="H278" s="1530"/>
      <c r="I278" s="657"/>
      <c r="J278" s="577"/>
      <c r="K278" s="1530"/>
      <c r="L278" s="200"/>
      <c r="M278" s="337"/>
      <c r="N278" s="330"/>
      <c r="O278" s="1664"/>
      <c r="P278" s="1664"/>
    </row>
    <row s="2952"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2" customFormat="1" customHeight="1" ht="18.75" hidden="1">
      <c r="A280" s="1821"/>
      <c r="B280" s="1821"/>
      <c r="C280" s="369" t="s">
        <v>1065</v>
      </c>
      <c r="D280" s="2311"/>
      <c r="E280" s="2056"/>
      <c r="F280" s="2220"/>
      <c r="G280" s="2266"/>
      <c r="H280" s="1530"/>
      <c r="I280" s="657" t="s">
        <v>1064</v>
      </c>
      <c r="J280" s="577"/>
      <c r="K280" s="1530"/>
      <c r="L280" s="200"/>
      <c r="M280" s="337"/>
      <c r="N280" s="330"/>
      <c r="O280" s="1664"/>
      <c r="P280" s="1664"/>
    </row>
    <row s="2952" customFormat="1" customHeight="1" ht="0.75" hidden="1">
      <c r="A281" s="1821"/>
      <c r="B281" s="1821"/>
      <c r="C281" s="369" t="s">
        <v>1072</v>
      </c>
      <c r="D281" s="2311"/>
      <c r="E281" s="2056"/>
      <c r="F281" s="2220"/>
      <c r="G281" s="406"/>
      <c r="H281" s="1530"/>
      <c r="I281" s="657"/>
      <c r="J281" s="577"/>
      <c r="K281" s="1530"/>
      <c r="L281" s="200"/>
      <c r="M281" s="337"/>
      <c r="N281" s="330"/>
      <c r="O281" s="1664"/>
      <c r="P281" s="1664"/>
    </row>
    <row s="2952"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2" customFormat="1" customHeight="1" ht="18.75" hidden="1">
      <c r="A283" s="1821"/>
      <c r="B283" s="1821"/>
      <c r="C283" s="369" t="s">
        <v>1065</v>
      </c>
      <c r="D283" s="2311"/>
      <c r="E283" s="2056"/>
      <c r="F283" s="2220"/>
      <c r="G283" s="2266"/>
      <c r="H283" s="1530"/>
      <c r="I283" s="657" t="s">
        <v>1064</v>
      </c>
      <c r="J283" s="577"/>
      <c r="K283" s="1530"/>
      <c r="L283" s="200"/>
      <c r="M283" s="337"/>
      <c r="N283" s="330"/>
      <c r="O283" s="1664"/>
      <c r="P283" s="1664"/>
    </row>
    <row s="2952" customFormat="1" customHeight="1" ht="0.75" hidden="1">
      <c r="A284" s="1821"/>
      <c r="B284" s="1821"/>
      <c r="C284" s="369" t="s">
        <v>1072</v>
      </c>
      <c r="D284" s="2311"/>
      <c r="E284" s="2056"/>
      <c r="F284" s="2220"/>
      <c r="G284" s="406"/>
      <c r="H284" s="1530"/>
      <c r="I284" s="657"/>
      <c r="J284" s="577"/>
      <c r="K284" s="1530"/>
      <c r="L284" s="200"/>
      <c r="M284" s="337"/>
      <c r="N284" s="330"/>
      <c r="O284" s="1664"/>
      <c r="P284" s="1664"/>
    </row>
    <row s="2952"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2" customFormat="1" customHeight="1" ht="18.75" hidden="1">
      <c r="A286" s="1821"/>
      <c r="B286" s="1821"/>
      <c r="C286" s="369" t="s">
        <v>1065</v>
      </c>
      <c r="D286" s="2311"/>
      <c r="E286" s="2056"/>
      <c r="F286" s="2220"/>
      <c r="G286" s="2266"/>
      <c r="H286" s="1530"/>
      <c r="I286" s="657" t="s">
        <v>1064</v>
      </c>
      <c r="J286" s="577"/>
      <c r="K286" s="1530"/>
      <c r="L286" s="200"/>
      <c r="M286" s="337"/>
      <c r="N286" s="330"/>
      <c r="O286" s="1664"/>
      <c r="P286" s="1664"/>
    </row>
    <row s="2952" customFormat="1" customHeight="1" ht="0.75" hidden="1">
      <c r="A287" s="1821"/>
      <c r="B287" s="1821"/>
      <c r="C287" s="369" t="s">
        <v>1072</v>
      </c>
      <c r="D287" s="2311"/>
      <c r="E287" s="2056"/>
      <c r="F287" s="2220"/>
      <c r="G287" s="406"/>
      <c r="H287" s="1530"/>
      <c r="I287" s="657"/>
      <c r="J287" s="577"/>
      <c r="K287" s="1530"/>
      <c r="L287" s="200"/>
      <c r="M287" s="337"/>
      <c r="N287" s="330"/>
      <c r="O287" s="1664"/>
      <c r="P287" s="1664"/>
    </row>
    <row s="2952"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2" customFormat="1" customHeight="1" ht="18.75" hidden="1">
      <c r="A289" s="1821"/>
      <c r="B289" s="1821"/>
      <c r="C289" s="369" t="s">
        <v>1065</v>
      </c>
      <c r="D289" s="2311"/>
      <c r="E289" s="2056"/>
      <c r="F289" s="2220"/>
      <c r="G289" s="2266"/>
      <c r="H289" s="1530"/>
      <c r="I289" s="657" t="s">
        <v>1064</v>
      </c>
      <c r="J289" s="577"/>
      <c r="K289" s="1530"/>
      <c r="L289" s="200"/>
      <c r="M289" s="337"/>
      <c r="N289" s="330"/>
      <c r="O289" s="1664"/>
      <c r="P289" s="1664"/>
    </row>
    <row s="2952" customFormat="1" customHeight="1" ht="0.75" hidden="1">
      <c r="A290" s="1821"/>
      <c r="B290" s="1821"/>
      <c r="C290" s="369" t="s">
        <v>1072</v>
      </c>
      <c r="D290" s="2311"/>
      <c r="E290" s="2056"/>
      <c r="F290" s="2220"/>
      <c r="G290" s="406"/>
      <c r="H290" s="1530"/>
      <c r="I290" s="657"/>
      <c r="J290" s="577"/>
      <c r="K290" s="1530"/>
      <c r="L290" s="200"/>
      <c r="M290" s="337"/>
      <c r="N290" s="330"/>
      <c r="O290" s="1664"/>
      <c r="P290" s="1664"/>
    </row>
    <row s="2952"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2" customFormat="1" customHeight="1" ht="18.75" hidden="1">
      <c r="A292" s="1821"/>
      <c r="B292" s="1821"/>
      <c r="C292" s="369" t="s">
        <v>1065</v>
      </c>
      <c r="D292" s="2311"/>
      <c r="E292" s="2056"/>
      <c r="F292" s="2220"/>
      <c r="G292" s="2266"/>
      <c r="H292" s="1530"/>
      <c r="I292" s="657" t="s">
        <v>1064</v>
      </c>
      <c r="J292" s="577"/>
      <c r="K292" s="1530"/>
      <c r="L292" s="200"/>
      <c r="M292" s="337"/>
      <c r="N292" s="330"/>
      <c r="O292" s="1664"/>
      <c r="P292" s="1664"/>
    </row>
    <row s="2952" customFormat="1" customHeight="1" ht="0.75" hidden="1">
      <c r="A293" s="1821"/>
      <c r="B293" s="1821"/>
      <c r="C293" s="369" t="s">
        <v>1072</v>
      </c>
      <c r="D293" s="2311"/>
      <c r="E293" s="2056"/>
      <c r="F293" s="2220"/>
      <c r="G293" s="406"/>
      <c r="H293" s="1530"/>
      <c r="I293" s="657"/>
      <c r="J293" s="577"/>
      <c r="K293" s="1530"/>
      <c r="L293" s="200"/>
      <c r="M293" s="337"/>
      <c r="N293" s="330"/>
      <c r="O293" s="1664"/>
      <c r="P293" s="1664"/>
    </row>
    <row s="2952"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2" customFormat="1" customHeight="1" ht="18.75" hidden="1">
      <c r="A295" s="1821"/>
      <c r="B295" s="1821"/>
      <c r="C295" s="369" t="s">
        <v>1065</v>
      </c>
      <c r="D295" s="2311"/>
      <c r="E295" s="2056"/>
      <c r="F295" s="2220"/>
      <c r="G295" s="2266"/>
      <c r="H295" s="1530"/>
      <c r="I295" s="657" t="s">
        <v>1064</v>
      </c>
      <c r="J295" s="577"/>
      <c r="K295" s="1530"/>
      <c r="L295" s="200"/>
      <c r="M295" s="337"/>
      <c r="N295" s="330"/>
      <c r="O295" s="1664"/>
      <c r="P295" s="1664"/>
    </row>
    <row s="2952" customFormat="1" customHeight="1" ht="0.75" hidden="1">
      <c r="A296" s="1821"/>
      <c r="B296" s="1821"/>
      <c r="C296" s="369" t="s">
        <v>1072</v>
      </c>
      <c r="D296" s="2311"/>
      <c r="E296" s="2056"/>
      <c r="F296" s="2220"/>
      <c r="G296" s="406"/>
      <c r="H296" s="1530"/>
      <c r="I296" s="657"/>
      <c r="J296" s="577"/>
      <c r="K296" s="1530"/>
      <c r="L296" s="200"/>
      <c r="M296" s="337"/>
      <c r="N296" s="330"/>
      <c r="O296" s="1664"/>
      <c r="P296" s="1664"/>
    </row>
    <row s="2952"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2" customFormat="1" customHeight="1" ht="18.75" hidden="1">
      <c r="A298" s="1821"/>
      <c r="B298" s="1821"/>
      <c r="C298" s="369" t="s">
        <v>1065</v>
      </c>
      <c r="D298" s="2311"/>
      <c r="E298" s="2056"/>
      <c r="F298" s="2220"/>
      <c r="G298" s="2266"/>
      <c r="H298" s="1530"/>
      <c r="I298" s="657" t="s">
        <v>1064</v>
      </c>
      <c r="J298" s="577"/>
      <c r="K298" s="1530"/>
      <c r="L298" s="200"/>
      <c r="M298" s="337"/>
      <c r="N298" s="330"/>
      <c r="O298" s="1664"/>
      <c r="P298" s="1664"/>
    </row>
    <row s="2952" customFormat="1" customHeight="1" ht="0.75" hidden="1">
      <c r="A299" s="1821"/>
      <c r="B299" s="1821"/>
      <c r="C299" s="369" t="s">
        <v>1072</v>
      </c>
      <c r="D299" s="2311"/>
      <c r="E299" s="2056"/>
      <c r="F299" s="2220"/>
      <c r="G299" s="406"/>
      <c r="H299" s="1530"/>
      <c r="I299" s="657"/>
      <c r="J299" s="577"/>
      <c r="K299" s="1530"/>
      <c r="L299" s="200"/>
      <c r="M299" s="337"/>
      <c r="N299" s="330"/>
      <c r="O299" s="1664"/>
      <c r="P299" s="1664"/>
    </row>
    <row s="2952"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2" customFormat="1" customHeight="1" ht="18.75" hidden="1">
      <c r="A301" s="1821"/>
      <c r="B301" s="1821"/>
      <c r="C301" s="369" t="s">
        <v>1065</v>
      </c>
      <c r="D301" s="2311"/>
      <c r="E301" s="2056"/>
      <c r="F301" s="2220"/>
      <c r="G301" s="2266"/>
      <c r="H301" s="1530"/>
      <c r="I301" s="657" t="s">
        <v>1064</v>
      </c>
      <c r="J301" s="577"/>
      <c r="K301" s="1530"/>
      <c r="L301" s="200"/>
      <c r="M301" s="337"/>
      <c r="N301" s="330"/>
      <c r="O301" s="1664"/>
      <c r="P301" s="1664"/>
    </row>
    <row s="2952" customFormat="1" customHeight="1" ht="0.75" hidden="1">
      <c r="A302" s="1821"/>
      <c r="B302" s="1821"/>
      <c r="C302" s="369" t="s">
        <v>1072</v>
      </c>
      <c r="D302" s="2311"/>
      <c r="E302" s="2056"/>
      <c r="F302" s="2220"/>
      <c r="G302" s="406"/>
      <c r="H302" s="1530"/>
      <c r="I302" s="657"/>
      <c r="J302" s="577"/>
      <c r="K302" s="1530"/>
      <c r="L302" s="200"/>
      <c r="M302" s="337"/>
      <c r="N302" s="330"/>
      <c r="O302" s="1664"/>
      <c r="P302" s="1664"/>
    </row>
    <row s="2952"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2" customFormat="1" customHeight="1" ht="18.75" hidden="1">
      <c r="A304" s="1821"/>
      <c r="B304" s="1821"/>
      <c r="C304" s="369" t="s">
        <v>1065</v>
      </c>
      <c r="D304" s="2311"/>
      <c r="E304" s="2056"/>
      <c r="F304" s="2220"/>
      <c r="G304" s="2266"/>
      <c r="H304" s="1530"/>
      <c r="I304" s="657" t="s">
        <v>1064</v>
      </c>
      <c r="J304" s="577"/>
      <c r="K304" s="1530"/>
      <c r="L304" s="200"/>
      <c r="M304" s="337"/>
      <c r="N304" s="330"/>
      <c r="O304" s="1664"/>
      <c r="P304" s="1664"/>
    </row>
    <row s="2952" customFormat="1" customHeight="1" ht="0.75" hidden="1">
      <c r="A305" s="1821"/>
      <c r="B305" s="1821"/>
      <c r="C305" s="369" t="s">
        <v>1072</v>
      </c>
      <c r="D305" s="2311"/>
      <c r="E305" s="2056"/>
      <c r="F305" s="2220"/>
      <c r="G305" s="406"/>
      <c r="H305" s="1530"/>
      <c r="I305" s="657"/>
      <c r="J305" s="577"/>
      <c r="K305" s="1530"/>
      <c r="L305" s="200"/>
      <c r="M305" s="337"/>
      <c r="N305" s="330"/>
      <c r="O305" s="1664"/>
      <c r="P305" s="1664"/>
    </row>
    <row s="2952"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2" customFormat="1" customHeight="1" ht="18.75" hidden="1">
      <c r="A307" s="1821"/>
      <c r="B307" s="1821"/>
      <c r="C307" s="369" t="s">
        <v>1065</v>
      </c>
      <c r="D307" s="2311"/>
      <c r="E307" s="2056"/>
      <c r="F307" s="2220"/>
      <c r="G307" s="2266"/>
      <c r="H307" s="1530"/>
      <c r="I307" s="657" t="s">
        <v>1064</v>
      </c>
      <c r="J307" s="577"/>
      <c r="K307" s="1530"/>
      <c r="L307" s="200"/>
      <c r="M307" s="337"/>
      <c r="N307" s="330"/>
      <c r="O307" s="1664"/>
      <c r="P307" s="1664"/>
    </row>
    <row s="2952" customFormat="1" customHeight="1" ht="0.75" hidden="1">
      <c r="A308" s="1821"/>
      <c r="B308" s="1821"/>
      <c r="C308" s="369" t="s">
        <v>1072</v>
      </c>
      <c r="D308" s="2311"/>
      <c r="E308" s="2056"/>
      <c r="F308" s="2220"/>
      <c r="G308" s="406"/>
      <c r="H308" s="1530"/>
      <c r="I308" s="657"/>
      <c r="J308" s="577"/>
      <c r="K308" s="1530"/>
      <c r="L308" s="200"/>
      <c r="M308" s="337"/>
      <c r="N308" s="330"/>
      <c r="O308" s="1664"/>
      <c r="P308" s="1664"/>
    </row>
    <row s="2952"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2" customFormat="1" customHeight="1" ht="18.75" hidden="1">
      <c r="A310" s="1821"/>
      <c r="B310" s="1821"/>
      <c r="C310" s="369" t="s">
        <v>1065</v>
      </c>
      <c r="D310" s="2311"/>
      <c r="E310" s="2056"/>
      <c r="F310" s="2220"/>
      <c r="G310" s="2266"/>
      <c r="H310" s="1530"/>
      <c r="I310" s="657" t="s">
        <v>1064</v>
      </c>
      <c r="J310" s="577"/>
      <c r="K310" s="1530"/>
      <c r="L310" s="200"/>
      <c r="M310" s="337"/>
      <c r="N310" s="330"/>
      <c r="O310" s="1664"/>
      <c r="P310" s="1664"/>
    </row>
    <row s="2952" customFormat="1" customHeight="1" ht="0.75" hidden="1">
      <c r="A311" s="1821"/>
      <c r="B311" s="1821"/>
      <c r="C311" s="369" t="s">
        <v>1072</v>
      </c>
      <c r="D311" s="2311"/>
      <c r="E311" s="2056"/>
      <c r="F311" s="2220"/>
      <c r="G311" s="406"/>
      <c r="H311" s="1530"/>
      <c r="I311" s="657"/>
      <c r="J311" s="577"/>
      <c r="K311" s="1530"/>
      <c r="L311" s="200"/>
      <c r="M311" s="337"/>
      <c r="N311" s="330"/>
      <c r="O311" s="1664"/>
      <c r="P311" s="1664"/>
    </row>
    <row s="2952"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2" customFormat="1" customHeight="1" ht="18.75" hidden="1">
      <c r="A313" s="1821"/>
      <c r="B313" s="1821"/>
      <c r="C313" s="369" t="s">
        <v>1065</v>
      </c>
      <c r="D313" s="2311"/>
      <c r="E313" s="2056"/>
      <c r="F313" s="2220"/>
      <c r="G313" s="2266"/>
      <c r="H313" s="1530"/>
      <c r="I313" s="657" t="s">
        <v>1064</v>
      </c>
      <c r="J313" s="577"/>
      <c r="K313" s="1530"/>
      <c r="L313" s="200"/>
      <c r="M313" s="337"/>
      <c r="N313" s="330"/>
      <c r="O313" s="1664"/>
      <c r="P313" s="1664"/>
    </row>
    <row s="2952" customFormat="1" customHeight="1" ht="0.75">
      <c r="A314" s="1821"/>
      <c r="B314" s="1821"/>
      <c r="C314" s="369" t="s">
        <v>1072</v>
      </c>
      <c r="D314" s="2311"/>
      <c r="E314" s="2056"/>
      <c r="F314" s="2220"/>
      <c r="G314" s="406"/>
      <c r="H314" s="1530"/>
      <c r="I314" s="657"/>
      <c r="J314" s="577"/>
      <c r="K314" s="1530"/>
      <c r="L314" s="200"/>
      <c r="M314" s="337"/>
      <c r="N314" s="330"/>
      <c r="O314" s="1664"/>
      <c r="P314" s="1664"/>
    </row>
    <row s="461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7628-34D8-5738-0765-FF438908C69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67" width="9.140625" hidden="1" customWidth="1"/>
    <col min="2" max="2" style="4567" width="9.140625" hidden="1" customWidth="1"/>
    <col min="3" max="3" style="3375" width="3.7109375" customWidth="1"/>
    <col min="4" max="4" style="4654" width="6.28125" customWidth="1"/>
    <col min="5" max="5" style="4654" width="53.8515625" customWidth="1"/>
    <col min="6" max="7" style="4654" width="35.7109375" customWidth="1"/>
    <col min="8" max="8" style="4654" width="89.57421875" customWidth="1"/>
    <col min="9" max="9" style="4654" width="10.57421875"/>
    <col min="10" max="11" style="4570" width="10.57421875"/>
    <col min="12" max="17" style="4654" width="10.57421875"/>
  </cols>
  <sheetData>
    <row customHeight="1" ht="14.25" hidden="1">
      <c r="N1" s="241"/>
      <c r="O1" s="241"/>
      <c r="Q1" s="241"/>
    </row>
    <row s="2952"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2" customFormat="1" customHeight="1" ht="17.25">
      <c r="A6" s="1709"/>
      <c r="B6" s="1168"/>
      <c r="C6" s="377"/>
      <c r="D6" s="2299" t="str">
        <f>IF(org=0,"Не определено",org)</f>
        <v>МУП г. Азова "Теплоэнерго"</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1073</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1025</v>
      </c>
      <c r="F14" s="345"/>
      <c r="G14" s="187"/>
      <c r="H14" s="2017"/>
    </row>
    <row s="295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2E48-4BE8-AFFD-CAC8-C2AEC375982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45" width="4.7109375" customWidth="1"/>
    <col min="4" max="4" style="3157" width="6.28125" customWidth="1"/>
    <col min="5" max="5" style="3157" width="47.8515625" customWidth="1"/>
    <col min="6" max="6" style="3157" width="9.57421875" customWidth="1"/>
    <col min="7" max="7" style="2626" width="25.7109375" hidden="1" customWidth="1"/>
    <col min="8" max="8" style="2626" width="34.00390625" hidden="1" customWidth="1"/>
    <col min="9" max="9" style="3157" width="25.7109375" customWidth="1"/>
    <col min="10" max="10" style="3157" width="34.00390625" customWidth="1"/>
    <col min="11" max="11" style="2627" width="50.8515625" customWidth="1"/>
    <col min="12" max="20" style="3157" width="10.57421875"/>
    <col min="21" max="21" style="4279"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1074</v>
      </c>
      <c r="E5" s="2085"/>
      <c r="F5" s="2085"/>
      <c r="G5" s="2085"/>
      <c r="H5" s="2085"/>
      <c r="I5" s="2085"/>
      <c r="J5" s="2085"/>
    </row>
    <row customHeight="1" ht="15">
      <c r="C6" s="162"/>
      <c r="D6" s="2053" t="str">
        <f>IF(org=0,"Не определено",org)</f>
        <v>МУП г. Азова "Теплоэнерго"</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554</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1075</v>
      </c>
      <c r="F17" s="527" t="s">
        <v>298</v>
      </c>
      <c r="G17" s="684"/>
      <c r="H17" s="684"/>
      <c r="I17" s="684"/>
      <c r="J17" s="684"/>
      <c r="K17" s="277" t="s">
        <v>1076</v>
      </c>
    </row>
    <row customHeight="1" ht="45">
      <c r="A18" s="511"/>
      <c r="C18" s="532"/>
      <c r="D18" s="527">
        <v>4</v>
      </c>
      <c r="E18" s="267" t="s">
        <v>717</v>
      </c>
      <c r="F18" s="527" t="s">
        <v>298</v>
      </c>
      <c r="G18" s="815" t="s">
        <v>298</v>
      </c>
      <c r="H18" s="816" t="s">
        <v>298</v>
      </c>
      <c r="I18" s="527" t="s">
        <v>298</v>
      </c>
      <c r="J18" s="584" t="s">
        <v>298</v>
      </c>
      <c r="K18" s="277" t="s">
        <v>1077</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1078</v>
      </c>
      <c r="F22" s="527" t="s">
        <v>546</v>
      </c>
      <c r="G22" s="687"/>
      <c r="H22" s="688"/>
      <c r="I22" s="687"/>
      <c r="J22" s="688"/>
      <c r="K22" s="277" t="s">
        <v>1079</v>
      </c>
    </row>
    <row customHeight="1" ht="33.75" hidden="1">
      <c r="C23" s="457"/>
      <c r="D23" s="527">
        <v>6</v>
      </c>
      <c r="E23" s="267" t="s">
        <v>1080</v>
      </c>
      <c r="F23" s="527" t="s">
        <v>1081</v>
      </c>
      <c r="G23" s="687"/>
      <c r="H23" s="687"/>
      <c r="I23" s="687"/>
      <c r="J23" s="687"/>
      <c r="K23" s="277" t="s">
        <v>1082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F88E8-5493-EDB8-5025-81D851422CF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81" width="9.140625" hidden="1"/>
    <col min="2" max="2" style="4682" width="9.140625" hidden="1"/>
    <col min="3" max="3" style="4683" width="3.7109375" customWidth="1"/>
    <col min="4" max="4" style="4695" width="7.00390625" customWidth="1"/>
    <col min="5" max="5" style="4695" width="23.140625" customWidth="1"/>
    <col min="6" max="6" style="4695" width="16.00390625" customWidth="1"/>
    <col min="7" max="7" style="4695" width="14.8515625" customWidth="1"/>
    <col min="8" max="8" style="4695" width="47.8515625" customWidth="1"/>
    <col min="9" max="9" style="4695" width="115.7109375" customWidth="1"/>
    <col min="10" max="10" style="4695" width="3.7109375" customWidth="1"/>
    <col min="11" max="12" style="4695" width="9.140625"/>
  </cols>
  <sheetData>
    <row customHeight="1" ht="14.25" hidden="1"/>
    <row customHeight="1" ht="14.25" hidden="1"/>
    <row customHeight="1" ht="14.25" hidden="1"/>
    <row customHeight="1" ht="3"/>
    <row s="2690" customFormat="1" customHeight="1" ht="30">
      <c r="A5" s="101"/>
      <c r="C5" s="75"/>
      <c r="D5" s="1954" t="s">
        <v>1083</v>
      </c>
      <c r="E5" s="1954"/>
      <c r="F5" s="1954"/>
      <c r="G5" s="1954"/>
      <c r="H5" s="1954"/>
      <c r="I5" s="251"/>
    </row>
    <row customHeight="1" ht="3" hidden="1">
      <c r="D6" s="108"/>
      <c r="E6" s="108"/>
      <c r="F6" s="108"/>
      <c r="G6" s="108"/>
      <c r="H6" s="108"/>
      <c r="I6" s="108"/>
    </row>
    <row s="4681"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1084</v>
      </c>
      <c r="F9" s="2062"/>
      <c r="G9" s="2062"/>
      <c r="H9" s="2062"/>
      <c r="I9" s="2062"/>
    </row>
    <row customHeight="1" ht="22.5">
      <c r="D10" s="2062"/>
      <c r="E10" s="113" t="s">
        <v>1085</v>
      </c>
      <c r="F10" s="113" t="s">
        <v>1086</v>
      </c>
      <c r="G10" s="113" t="s">
        <v>1087</v>
      </c>
      <c r="H10" s="113" t="s">
        <v>384</v>
      </c>
      <c r="I10" s="2062"/>
    </row>
    <row customHeight="1" ht="12" hidden="1">
      <c r="D11" s="72" t="s">
        <v>109</v>
      </c>
      <c r="E11" s="72" t="s">
        <v>91</v>
      </c>
      <c r="F11" s="72" t="s">
        <v>111</v>
      </c>
      <c r="G11" s="72" t="s">
        <v>92</v>
      </c>
      <c r="H11" s="72" t="s">
        <v>93</v>
      </c>
      <c r="I11" s="72" t="s">
        <v>112</v>
      </c>
    </row>
    <row s="4687" customFormat="1" customHeight="1" ht="24.75">
      <c r="A12" s="131" t="s">
        <v>90</v>
      </c>
      <c r="B12" s="111" t="s">
        <v>24</v>
      </c>
      <c r="C12" s="112"/>
      <c r="D12" s="114" t="s">
        <v>109</v>
      </c>
      <c r="E12" s="387"/>
      <c r="F12" s="387"/>
      <c r="G12" s="1774" t="s">
        <v>24</v>
      </c>
      <c r="H12" s="388"/>
      <c r="I12" s="2015" t="s">
        <v>1088</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5034A-B2AE-A824-CBB8-1DF076F287EB}"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715" width="9.140625" hidden="1"/>
    <col min="3" max="3" style="4716" width="3.7109375" customWidth="1"/>
    <col min="4" max="4" style="4715" width="6.28125" customWidth="1"/>
    <col min="5" max="5" style="4715" width="94.8515625" customWidth="1"/>
    <col min="6" max="9" style="47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1090</v>
      </c>
      <c r="E7" s="2316"/>
      <c r="F7" s="253"/>
    </row>
    <row customHeight="1" ht="3">
      <c r="C8" s="77"/>
      <c r="D8" s="55"/>
      <c r="E8" s="55"/>
    </row>
    <row customHeight="1" ht="15.75">
      <c r="C9" s="77"/>
      <c r="D9" s="91" t="s">
        <v>88</v>
      </c>
      <c r="E9" s="246" t="s">
        <v>1091</v>
      </c>
    </row>
    <row customHeight="1" ht="0.75">
      <c r="C10" s="77"/>
      <c r="D10" s="72"/>
      <c r="E10" s="72"/>
    </row>
    <row customHeight="1" ht="11.25" hidden="1">
      <c r="C11" s="77"/>
      <c r="D11" s="136">
        <v>0</v>
      </c>
      <c r="E11" s="247"/>
    </row>
    <row customHeight="1" ht="33.333333333333336">
      <c r="C12" s="122"/>
      <c r="D12" s="99">
        <v>1</v>
      </c>
      <c r="E12" s="380" t="s">
        <v>1092</v>
      </c>
    </row>
    <row customHeight="1" ht="12">
      <c r="C13" s="77"/>
      <c r="D13" s="248"/>
      <c r="E13" s="249" t="s">
        <v>1093</v>
      </c>
    </row>
    <row customHeight="1" ht="3"/>
    <row customHeight="1" ht="22.5">
      <c r="C15" s="123"/>
      <c r="D15" s="2317" t="s">
        <v>1094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779D-881B-4AA8-9E36-B67574B8A598}" mc:Ignorable="x14ac xr xr2 xr3">
  <dimension ref="A1:I24"/>
  <sheetViews>
    <sheetView topLeftCell="A1" showGridLines="0" zoomScale="90" workbookViewId="0">
      <selection activeCell="A1" sqref="A1"/>
    </sheetView>
  </sheetViews>
  <sheetFormatPr defaultColWidth="9.140625" customHeight="1" defaultRowHeight="11.25"/>
  <cols>
    <col min="1"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93.421875" customWidth="1"/>
    <col min="8" max="8" style="3091" width="9.140625"/>
    <col min="9" max="9" style="3091"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1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1095</v>
      </c>
      <c r="F12" s="1902" t="str">
        <f>IF(org="","",org)</f>
        <v>МУП г. Азова "Теплоэнерго"</v>
      </c>
      <c r="G12" s="480" t="s">
        <v>1096</v>
      </c>
      <c r="H12" s="1563"/>
    </row>
    <row customHeight="1" ht="18.75">
      <c r="A13" s="508"/>
      <c r="B13" s="508"/>
      <c r="C13" s="463"/>
      <c r="D13" s="1550">
        <v>2</v>
      </c>
      <c r="E13" s="1557" t="s">
        <v>1097</v>
      </c>
      <c r="F13" s="1551" t="s">
        <v>298</v>
      </c>
      <c r="G13" s="480"/>
      <c r="H13" s="1563"/>
    </row>
    <row customHeight="1" ht="18.75">
      <c r="A14" s="508"/>
      <c r="B14" s="508"/>
      <c r="C14" s="463"/>
      <c r="D14" s="1553" t="s">
        <v>610</v>
      </c>
      <c r="E14" s="1554" t="s">
        <v>1098</v>
      </c>
      <c r="F14" s="1556"/>
      <c r="G14" s="1555" t="s">
        <v>1099</v>
      </c>
      <c r="H14" s="1563"/>
    </row>
    <row customHeight="1" ht="18.75">
      <c r="A15" s="508"/>
      <c r="B15" s="508"/>
      <c r="C15" s="463"/>
      <c r="D15" s="1553" t="s">
        <v>299</v>
      </c>
      <c r="E15" s="1554" t="s">
        <v>1100</v>
      </c>
      <c r="F15" s="1556"/>
      <c r="G15" s="1555" t="s">
        <v>1101</v>
      </c>
      <c r="H15" s="1563"/>
    </row>
    <row customHeight="1" ht="36.75">
      <c r="A16" s="508"/>
      <c r="B16" s="508"/>
      <c r="C16" s="463"/>
      <c r="D16" s="1553" t="s">
        <v>302</v>
      </c>
      <c r="E16" s="1552" t="s">
        <v>1102</v>
      </c>
      <c r="F16" s="1561"/>
      <c r="G16" s="480" t="s">
        <v>1103</v>
      </c>
      <c r="H16" s="1563"/>
    </row>
    <row customHeight="1" ht="45">
      <c r="A17" s="508"/>
      <c r="B17" s="508"/>
      <c r="C17" s="463"/>
      <c r="D17" s="1550">
        <v>3</v>
      </c>
      <c r="E17" s="1557" t="s">
        <v>1104</v>
      </c>
      <c r="F17" s="1556"/>
      <c r="G17" s="480" t="s">
        <v>1105</v>
      </c>
      <c r="H17" s="1563"/>
    </row>
    <row customHeight="1" ht="45">
      <c r="A18" s="1505">
        <v>1</v>
      </c>
      <c r="B18" s="508"/>
      <c r="C18" s="1507"/>
      <c r="D18" s="1550" t="s">
        <v>91</v>
      </c>
      <c r="E18" s="1557" t="s">
        <v>1106</v>
      </c>
      <c r="F18" s="1556"/>
      <c r="G18" s="480" t="s">
        <v>1105</v>
      </c>
      <c r="H18" s="1563"/>
      <c r="I18" s="858"/>
    </row>
    <row customHeight="1" ht="22.5">
      <c r="A19" s="508"/>
      <c r="B19" s="508"/>
      <c r="C19" s="463"/>
      <c r="D19" s="1550" t="s">
        <v>111</v>
      </c>
      <c r="E19" s="1557" t="s">
        <v>1107</v>
      </c>
      <c r="F19" s="1551" t="s">
        <v>298</v>
      </c>
      <c r="G19" s="2318" t="s">
        <v>1108</v>
      </c>
      <c r="H19" s="481"/>
    </row>
    <row s="4734" customFormat="1" customHeight="1" ht="5.25" hidden="1">
      <c r="A20" s="508"/>
      <c r="B20" s="508"/>
      <c r="C20" s="1559"/>
      <c r="D20" s="1558" t="s">
        <v>1018</v>
      </c>
      <c r="E20" s="1021"/>
      <c r="F20" s="1020"/>
      <c r="G20" s="2319"/>
    </row>
    <row customHeight="1" ht="15">
      <c r="A21" s="508"/>
      <c r="B21" s="508"/>
      <c r="C21" s="463"/>
      <c r="D21" s="473"/>
      <c r="E21" s="421" t="s">
        <v>333</v>
      </c>
      <c r="F21" s="475"/>
      <c r="G21" s="2320"/>
      <c r="H21" s="1563"/>
    </row>
    <row s="3012" customFormat="1" customHeight="1" ht="24.75">
      <c r="A22" s="508"/>
      <c r="B22" s="508"/>
      <c r="C22" s="508"/>
      <c r="D22" s="1550" t="s">
        <v>92</v>
      </c>
      <c r="E22" s="480" t="s">
        <v>1109</v>
      </c>
      <c r="F22" s="1556"/>
      <c r="G22" s="480" t="s">
        <v>1110</v>
      </c>
      <c r="H22" s="1562"/>
    </row>
    <row s="3012" customFormat="1" customHeight="1" ht="18.75">
      <c r="A23" s="508"/>
      <c r="B23" s="508"/>
      <c r="C23" s="508"/>
      <c r="D23" s="1550" t="s">
        <v>93</v>
      </c>
      <c r="E23" s="1557" t="s">
        <v>1111</v>
      </c>
      <c r="F23" s="1561"/>
      <c r="G23" s="480" t="s">
        <v>1112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B502-A615-1F9A-9A75-52298C2DF998}" mc:Ignorable="x14ac xr xr2 xr3">
  <dimension ref="A1:IT23"/>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46.7109375" customWidth="1"/>
    <col min="7" max="8" style="2943" width="16.7109375" customWidth="1"/>
    <col min="9" max="9" style="2943" width="35.28125" customWidth="1"/>
    <col min="10" max="10" style="2943"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43"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1113</v>
      </c>
      <c r="G8" s="1570" t="s">
        <v>48</v>
      </c>
      <c r="H8" s="1570" t="s">
        <v>50</v>
      </c>
      <c r="I8" s="1570" t="s">
        <v>1114</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1115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1116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AFF88-B468-FE88-11DA-51BD5B024648}" mc:Ignorable="x14ac xr xr2 xr3">
  <dimension ref="A1:IV14"/>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27.28125" customWidth="1"/>
    <col min="7" max="7" style="2943" width="16.7109375" customWidth="1"/>
    <col min="8" max="8" style="2943" width="12.7109375" customWidth="1"/>
    <col min="9" max="9" style="2943" width="32.140625" customWidth="1"/>
    <col min="10" max="11" style="2943" width="41.8515625" customWidth="1"/>
    <col min="12" max="12" style="2943"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43" width="9.140625"/>
  </cols>
  <sheetData>
    <row customHeight="1" ht="14.25" hidden="1"/>
    <row s="2668" customFormat="1" customHeight="1" ht="22.5" hidden="1">
      <c r="A2" s="837"/>
      <c r="B2" s="1168">
        <v>1</v>
      </c>
      <c r="C2" s="1168"/>
      <c r="D2" s="807"/>
      <c r="E2" s="1514"/>
      <c r="F2" s="1569" t="str">
        <f>IF(ROIV_INFO_NAME="","",ROIV_INFO_NAME)</f>
        <v>МУП г. Азова "Теплоэнерго"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1095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1117</v>
      </c>
      <c r="H9" s="1567" t="s">
        <v>1118</v>
      </c>
      <c r="I9" s="1567" t="s">
        <v>1119</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МУП г. Азова "Теплоэнерго"</v>
      </c>
      <c r="G10" s="1772" t="s">
        <v>24</v>
      </c>
      <c r="H10" s="1564"/>
      <c r="I10" s="1564"/>
      <c r="J10" s="1172"/>
      <c r="K10" s="1172"/>
      <c r="L10" s="2323" t="s">
        <v>1120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1121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4A4D-CF18-EF99-5FE8-425A03339DFB}" mc:Ignorable="x14ac xr xr2 xr3">
  <dimension ref="A1:IY16"/>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10.140625" customWidth="1"/>
    <col min="6" max="6" style="2943" width="6.28125" customWidth="1"/>
    <col min="7" max="7" style="2943" width="27.28125" customWidth="1"/>
    <col min="8" max="8" style="2943" width="29.28125" customWidth="1"/>
    <col min="9" max="9" style="2943" width="25.421875" customWidth="1"/>
    <col min="10" max="10" style="2943" width="5.57421875" customWidth="1"/>
    <col min="11" max="11" style="2943" width="6.57421875" customWidth="1"/>
    <col min="12" max="12" style="2943" width="41.8515625" customWidth="1"/>
    <col min="13" max="13" style="2943" width="42.421875" customWidth="1"/>
    <col min="14" max="14" style="2943" width="41.57421875" customWidth="1"/>
    <col min="15" max="15" style="2943"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43" width="9.140625"/>
  </cols>
  <sheetData>
    <row customHeight="1" ht="14.25" hidden="1"/>
    <row s="2668"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1122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1123</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75" customFormat="1" customHeight="1" ht="42.75">
      <c r="A8" s="1498"/>
      <c r="B8" s="1508"/>
      <c r="C8" s="1498"/>
      <c r="D8" s="1525"/>
      <c r="E8" s="1588" t="s">
        <v>293</v>
      </c>
      <c r="F8" s="1588"/>
      <c r="G8" s="1589" t="s">
        <v>297</v>
      </c>
      <c r="H8" s="1589" t="s">
        <v>1124</v>
      </c>
      <c r="I8" s="1589" t="s">
        <v>301</v>
      </c>
      <c r="J8" s="2338"/>
      <c r="K8" s="2339"/>
      <c r="L8" s="2340"/>
      <c r="M8" s="1589" t="s">
        <v>1125</v>
      </c>
      <c r="N8" s="1589" t="s">
        <v>1126</v>
      </c>
      <c r="O8" s="1589" t="s">
        <v>1127</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1128</v>
      </c>
      <c r="I9" s="2327"/>
      <c r="J9" s="2327" t="s">
        <v>1129</v>
      </c>
      <c r="K9" s="2327"/>
      <c r="L9" s="2327"/>
      <c r="M9" s="2327" t="s">
        <v>1130</v>
      </c>
      <c r="N9" s="2327" t="s">
        <v>1131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1132</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1122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1116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8F488-0CFE-24F8-D908-5FC1876849C8}"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715" width="9.140625" hidden="1"/>
    <col min="3" max="3" style="4716" width="3.7109375" customWidth="1"/>
    <col min="4" max="4" style="4715" width="6.28125" customWidth="1"/>
    <col min="5" max="5" style="4715" width="94.8515625" customWidth="1"/>
    <col min="6" max="12" style="47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1133</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F403-4066-764F-5288-.48FF11EAF2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00" width="1.7109375" customWidth="1"/>
    <col min="2" max="2" style="4800" width="34.57421875" customWidth="1"/>
    <col min="3" max="3" style="4800" width="85.57421875" customWidth="1"/>
    <col min="4" max="4" style="4800" width="17.7109375" customWidth="1"/>
    <col min="5" max="5" style="4800" width="9.140625"/>
  </cols>
  <sheetData>
    <row customHeight="1" ht="3"/>
    <row customHeight="1" ht="22.5">
      <c r="B2" s="2343" t="s">
        <v>1134</v>
      </c>
      <c r="C2" s="2343"/>
      <c r="D2" s="2343"/>
      <c r="E2" s="254"/>
    </row>
    <row customHeight="1" ht="3"/>
    <row customHeight="1" ht="21.75">
      <c r="B4" s="389" t="s">
        <v>1135</v>
      </c>
      <c r="C4" s="389" t="s">
        <v>1136</v>
      </c>
      <c r="D4" s="389" t="s">
        <v>1137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0DA4-69C8-F1B8-1258-408C1D97FE4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00" width="26.57421875" customWidth="1"/>
    <col min="2" max="2" style="4800" width="10.00390625" customWidth="1"/>
    <col min="3" max="3" style="4800" width="9.140625"/>
    <col min="4" max="4" style="4800" width="11.140625" customWidth="1"/>
    <col min="5" max="5" style="4800" width="16.57421875" customWidth="1"/>
    <col min="6" max="6" style="4800" width="16.28125" customWidth="1"/>
    <col min="7" max="7" style="4800" width="19.140625" customWidth="1"/>
    <col min="8" max="11" style="4800" width="10.00390625" customWidth="1"/>
    <col min="12" max="12" style="4800" width="12.7109375" customWidth="1"/>
    <col min="13" max="13" style="4800" width="61.28125" customWidth="1"/>
    <col min="14" max="14" style="4800" width="10.00390625" customWidth="1"/>
    <col min="15" max="17" style="4800" width="23.7109375" customWidth="1"/>
    <col min="18" max="18" style="4800" width="11.7109375" customWidth="1"/>
    <col min="19" max="19" style="4800" width="8.57421875" customWidth="1"/>
    <col min="20" max="20" style="4800" width="11.7109375" customWidth="1"/>
    <col min="21" max="21" style="4800" width="8.57421875" customWidth="1"/>
    <col min="22" max="22" style="4800" width="4.7109375" customWidth="1"/>
    <col min="23" max="23" style="4800" width="115.7109375" customWidth="1"/>
    <col min="24" max="24" style="4800" width="115.28125" customWidth="1"/>
    <col min="25" max="27" style="4800" width="9.140625"/>
    <col min="28" max="28" style="4800" width="115.7109375" customWidth="1"/>
    <col min="29" max="29" style="4800" width="9.140625"/>
    <col min="30" max="90" style="4800" width="115.7109375" customWidth="1"/>
    <col min="91" max="184" style="4800" width="9.140625"/>
  </cols>
  <sheetData>
    <row r="2" s="4801" customFormat="1" customHeight="1" ht="17.25">
      <c r="A2" s="1856" t="s">
        <v>1138</v>
      </c>
    </row>
    <row r="4" s="4715" customFormat="1" customHeight="1" ht="15">
      <c r="C4" s="1857"/>
      <c r="D4" s="99"/>
      <c r="E4" s="380"/>
    </row>
    <row r="6" s="4801" customFormat="1" customHeight="1" ht="17.25">
      <c r="A6" s="1856" t="s">
        <v>1139</v>
      </c>
    </row>
    <row r="8" s="4715" customFormat="1" customHeight="1" ht="17.25">
      <c r="C8" s="1858"/>
      <c r="D8" s="99"/>
      <c r="E8" s="100"/>
    </row>
    <row r="11" s="4801" customFormat="1" customHeight="1" ht="17.25">
      <c r="A11" s="1856" t="s">
        <v>1140</v>
      </c>
    </row>
    <row r="13" s="4805"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01" customFormat="1" customHeight="1" ht="17.25">
      <c r="A17" s="1856" t="s">
        <v>1141</v>
      </c>
    </row>
    <row r="19" s="4172"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1142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817"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817"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17"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1143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817"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817"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817"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801" customFormat="1" customHeight="1" ht="11.25">
      <c r="A37" s="1856" t="s">
        <v>1145</v>
      </c>
    </row>
    <row customHeight="1" ht="11.25"/>
    <row s="3091" customFormat="1" customHeight="1" ht="22.5">
      <c r="A39" s="1832"/>
      <c r="B39" s="463"/>
      <c r="C39" s="865"/>
      <c r="D39" s="446"/>
      <c r="E39" s="866"/>
      <c r="F39" s="1853"/>
      <c r="G39" s="1863"/>
      <c r="H39" s="481"/>
    </row>
    <row customHeight="1" ht="11.25"/>
    <row s="4801" customFormat="1" customHeight="1" ht="11.25">
      <c r="A41" s="1856" t="s">
        <v>1146</v>
      </c>
    </row>
    <row customHeight="1" ht="11.25"/>
    <row s="3091" customFormat="1" customHeight="1" ht="22.5">
      <c r="A43" s="463"/>
      <c r="B43" s="463"/>
      <c r="C43" s="463"/>
      <c r="D43" s="446"/>
      <c r="E43" s="866"/>
      <c r="F43" s="867"/>
      <c r="G43" s="1863"/>
      <c r="H43" s="481"/>
    </row>
    <row r="46" s="4801" customFormat="1" customHeight="1" ht="17.25">
      <c r="A46" s="1856" t="s">
        <v>1147</v>
      </c>
    </row>
    <row r="48" s="3176"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801" customFormat="1" customHeight="1" ht="11.25">
      <c r="A50" s="1856" t="s">
        <v>1148</v>
      </c>
    </row>
    <row r="52" s="295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801" customFormat="1" customHeight="1" ht="11.25">
      <c r="A54" s="1856" t="s">
        <v>1149</v>
      </c>
    </row>
    <row r="56" s="4689" customFormat="1" customHeight="1" ht="15">
      <c r="A56" s="131" t="s">
        <v>90</v>
      </c>
      <c r="B56" s="111" t="s">
        <v>24</v>
      </c>
      <c r="C56" s="1867"/>
      <c r="D56" s="114"/>
      <c r="E56" s="387"/>
      <c r="F56" s="387"/>
      <c r="G56" s="1844"/>
      <c r="H56" s="1866"/>
      <c r="I56" s="1845"/>
      <c r="K56" s="258"/>
      <c r="L56" s="259"/>
    </row>
    <row r="58" s="4801" customFormat="1" customHeight="1" ht="11.25">
      <c r="A58" s="1856" t="s">
        <v>1150</v>
      </c>
    </row>
    <row r="60" s="2952" customFormat="1" customHeight="1" ht="14.25">
      <c r="A60" s="339"/>
      <c r="B60" s="1168"/>
      <c r="C60" s="377"/>
      <c r="D60" s="1851"/>
      <c r="E60" s="892"/>
      <c r="F60" s="1866"/>
      <c r="G60" s="74"/>
      <c r="I60" s="1664"/>
      <c r="J60" s="1664"/>
    </row>
    <row r="62" s="4801" customFormat="1" customHeight="1" ht="11.25">
      <c r="A62" s="1856" t="s">
        <v>1151</v>
      </c>
    </row>
    <row r="64" s="2952"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1152</v>
      </c>
    </row>
    <row s="295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1153</v>
      </c>
    </row>
    <row r="67" s="4801" customFormat="1" customHeight="1" ht="11.25">
      <c r="A67" s="1856" t="s">
        <v>1154</v>
      </c>
    </row>
    <row r="69" s="295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1152</v>
      </c>
    </row>
    <row r="71" s="4801" customFormat="1" customHeight="1" ht="11.25">
      <c r="A71" s="1856" t="s">
        <v>1155</v>
      </c>
    </row>
    <row customHeight="1" ht="17.25"/>
    <row s="295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2"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2"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2" customFormat="1" customHeight="1" ht="11.25">
      <c r="A78" s="1174"/>
      <c r="B78" s="1174"/>
      <c r="C78" s="1174"/>
      <c r="D78" s="1168"/>
      <c r="E78" s="1178"/>
      <c r="F78" s="2406"/>
      <c r="G78" s="2356"/>
      <c r="H78" s="2356"/>
      <c r="I78" s="2410"/>
      <c r="J78" s="2334"/>
      <c r="K78" s="2411"/>
      <c r="L78" s="2404"/>
      <c r="M78" s="1982"/>
      <c r="N78" s="1185"/>
      <c r="O78" s="1185"/>
      <c r="P78" s="1176" t="s">
        <v>1157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2" customFormat="1" customHeight="1" ht="12">
      <c r="A79" s="1174"/>
      <c r="B79" s="1174"/>
      <c r="C79" s="1174"/>
      <c r="D79" s="1168"/>
      <c r="E79" s="1178"/>
      <c r="F79" s="2407"/>
      <c r="G79" s="1200"/>
      <c r="H79" s="1200"/>
      <c r="I79" s="2405" t="s">
        <v>1158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01" customFormat="1" customHeight="1" ht="11.25">
      <c r="A81" s="1856" t="s">
        <v>1159</v>
      </c>
    </row>
    <row r="83" s="2952"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01" customFormat="1" customHeight="1" ht="11.25">
      <c r="A87" s="1856" t="s">
        <v>1160</v>
      </c>
    </row>
    <row r="89" s="295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01" customFormat="1" customHeight="1" ht="11.25">
      <c r="A91" s="1856" t="s">
        <v>1161</v>
      </c>
    </row>
    <row r="93" s="2952"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2"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2" customFormat="1" customHeight="1" ht="11.25">
      <c r="A97" s="1174"/>
      <c r="B97" s="1174"/>
      <c r="C97" s="1174"/>
      <c r="D97" s="1168"/>
      <c r="E97" s="1178"/>
      <c r="F97" s="1870"/>
      <c r="G97" s="1871"/>
      <c r="H97" s="2356"/>
      <c r="I97" s="2410"/>
      <c r="J97" s="2334"/>
      <c r="K97" s="2411"/>
      <c r="L97" s="2404"/>
      <c r="M97" s="1982"/>
      <c r="N97" s="1185"/>
      <c r="O97" s="1185"/>
      <c r="P97" s="1176" t="s">
        <v>1157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01" customFormat="1" customHeight="1" ht="11.25">
      <c r="A99" s="1856" t="s">
        <v>1162</v>
      </c>
    </row>
    <row customHeight="1" ht="17.25"/>
    <row s="445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5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50" customFormat="1" customHeight="1" ht="12">
      <c r="A103" s="930"/>
      <c r="B103" s="929"/>
      <c r="C103" s="930"/>
      <c r="D103" s="930"/>
      <c r="E103" s="930"/>
      <c r="F103" s="1224"/>
      <c r="G103" s="1841" t="s">
        <v>1163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01" customFormat="1" customHeight="1" ht="11.25">
      <c r="A105" s="1856" t="s">
        <v>1164</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1165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1165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01" customFormat="1" customHeight="1" ht="11.25">
      <c r="A117" s="1856" t="s">
        <v>1166</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1165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01" customFormat="1" customHeight="1" ht="11.25">
      <c r="A129" s="1856" t="s">
        <v>1167</v>
      </c>
    </row>
    <row r="131" s="2668" customFormat="1" customHeight="1" ht="45">
      <c r="A131" s="1847"/>
      <c r="B131" s="1168"/>
      <c r="C131" s="418"/>
      <c r="D131" s="74"/>
      <c r="E131" s="2373"/>
      <c r="F131" s="1982" t="s">
        <v>109</v>
      </c>
      <c r="G131" s="2376" t="s">
        <v>24</v>
      </c>
      <c r="H131" s="277"/>
      <c r="I131" s="643" t="s">
        <v>109</v>
      </c>
      <c r="J131" s="1848" t="s">
        <v>1168</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8" customFormat="1" customHeight="1" ht="11.25">
      <c r="A132" s="1847"/>
      <c r="B132" s="1168"/>
      <c r="C132" s="418"/>
      <c r="D132" s="74"/>
      <c r="E132" s="2374"/>
      <c r="F132" s="1982"/>
      <c r="G132" s="2376"/>
      <c r="H132" s="1971"/>
      <c r="I132" s="2356" t="s">
        <v>924</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1169</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1170</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924</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1169</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801" customFormat="1" customHeight="1" ht="17.25">
      <c r="A144" s="1856" t="s">
        <v>1171</v>
      </c>
    </row>
    <row customHeight="1" ht="17.25">
      <c r="G145" s="1880"/>
      <c r="H145" s="1880"/>
      <c r="I145" s="1880"/>
      <c r="M145" s="1876"/>
    </row>
    <row s="4995"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9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995"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995"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95"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95"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9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995"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995"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95"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9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995"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95"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9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9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01" customFormat="1" customHeight="1" ht="17.25">
      <c r="A166" s="1856" t="s">
        <v>1172</v>
      </c>
    </row>
    <row customHeight="1" ht="17.25">
      <c r="G167" s="1880"/>
      <c r="H167" s="1880"/>
      <c r="I167" s="1880"/>
      <c r="M167" s="1876"/>
    </row>
    <row s="4995"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9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95"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995"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95"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95"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9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95"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995"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95"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9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95"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95"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9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01" customFormat="1" customHeight="1" ht="17.25">
      <c r="A192" s="1856" t="s">
        <v>1173</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1174</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1175</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1176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9"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B2D81A-2C48-D3CC-CAD5-44A1FE79CFA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83" width="32.57421875" customWidth="1"/>
    <col min="2" max="2" style="5184" width="11.00390625" customWidth="1"/>
    <col min="3" max="3" style="5184" width="9.140625"/>
    <col min="4" max="4" style="5184" width="26.57421875" customWidth="1"/>
    <col min="5" max="5" style="5098" width="27.7109375" customWidth="1"/>
    <col min="6" max="6" style="5098" width="23.57421875" customWidth="1"/>
    <col min="7" max="7" style="5098" width="31.421875" customWidth="1"/>
    <col min="8" max="8" style="5098" width="40.8515625" customWidth="1"/>
    <col min="9" max="9" style="5098" width="14.57421875" customWidth="1"/>
    <col min="10" max="10" style="5098" width="26.8515625" customWidth="1"/>
    <col min="11" max="11" style="5098" width="50.00390625" customWidth="1"/>
    <col min="12" max="12" style="5098" width="52.421875" customWidth="1"/>
    <col min="13" max="13" style="5098" width="10.7109375" customWidth="1"/>
    <col min="14" max="14" style="5098" width="55.140625" customWidth="1"/>
    <col min="15" max="15" style="5098" width="31.8515625" customWidth="1"/>
    <col min="16" max="16" style="5098" width="23.8515625" customWidth="1"/>
    <col min="17" max="17" style="5098" width="46.57421875" customWidth="1"/>
    <col min="18" max="18" style="5098" width="24.00390625" customWidth="1"/>
    <col min="19" max="19" style="5098" width="20.57421875" customWidth="1"/>
    <col min="20" max="20" style="5098" width="22.00390625" customWidth="1"/>
    <col min="21" max="22" style="5098" width="26.421875" customWidth="1"/>
    <col min="23" max="23" style="5098" width="8.28125" hidden="1" customWidth="1"/>
    <col min="24" max="24" style="5098" width="59.7109375" customWidth="1"/>
    <col min="25" max="25" style="5098" width="49.140625" customWidth="1"/>
    <col min="26" max="26" style="5098" width="11.140625" customWidth="1"/>
    <col min="27" max="30" style="5098" width="29.00390625" customWidth="1"/>
    <col min="31" max="31" style="5098" width="9.140625"/>
    <col min="32" max="32" style="5098" width="34.7109375" customWidth="1"/>
    <col min="33" max="33" style="5098" width="9.140625"/>
    <col min="34" max="35" style="5098" width="34.421875" customWidth="1"/>
    <col min="36" max="36" style="5098" width="9.140625"/>
    <col min="37" max="37" style="5098" width="24.57421875" customWidth="1"/>
    <col min="38" max="38" style="5098" width="9.140625"/>
    <col min="39" max="39" style="5098" width="26.140625" customWidth="1"/>
    <col min="40" max="40" style="5098" width="1.7109375" customWidth="1"/>
    <col min="41" max="41" style="5098" width="9.140625"/>
    <col min="42" max="43" style="5098" width="47.8515625" customWidth="1"/>
    <col min="44" max="44" style="5098" width="1.7109375" customWidth="1"/>
    <col min="45" max="45" style="5098" width="21.421875" customWidth="1"/>
    <col min="46" max="46" style="5098" width="1.7109375" customWidth="1"/>
    <col min="47" max="47" style="5098" width="31.28125" customWidth="1"/>
    <col min="48" max="48" style="5098" width="1.7109375" customWidth="1"/>
    <col min="49" max="50" style="5185" width="9.140625"/>
    <col min="51" max="51" style="5098" width="3.7109375" customWidth="1"/>
    <col min="52" max="52" style="5098" width="55.00390625" customWidth="1"/>
    <col min="53" max="53" style="5098" width="9.140625"/>
    <col min="54" max="54" style="5098" width="35.140625" customWidth="1"/>
    <col min="55" max="55" style="5098" width="9.140625"/>
    <col min="56" max="56" style="5098" width="1.7109375" customWidth="1"/>
    <col min="57" max="57" style="5186" width="12.57421875" customWidth="1"/>
    <col min="58" max="58" style="5186" width="14.28125" customWidth="1"/>
    <col min="59" max="59" style="5098" width="30.7109375" customWidth="1"/>
    <col min="60" max="60" style="5093" width="40.7109375" customWidth="1"/>
    <col min="61" max="61" style="5093" width="15.00390625" customWidth="1"/>
    <col min="62" max="62" style="5093" width="40.7109375" customWidth="1"/>
    <col min="63" max="63" style="5093" width="2.7109375" customWidth="1"/>
    <col min="64" max="64" style="5093" width="44.7109375" customWidth="1"/>
    <col min="65" max="65" style="5093" width="2.7109375" customWidth="1"/>
    <col min="66" max="66" style="5093" width="40.7109375" customWidth="1"/>
    <col min="67" max="68" style="5098" width="9.140625"/>
    <col min="69" max="69" style="5098" width="18.140625" customWidth="1"/>
    <col min="70" max="70" style="5098" width="57.8515625" customWidth="1"/>
    <col min="71" max="71" style="5153" width="1.7109375" customWidth="1"/>
    <col min="72" max="72" style="5098" width="22.57421875" customWidth="1"/>
    <col min="73" max="73" style="5098" width="57.8515625" customWidth="1"/>
    <col min="74" max="74" style="5098" width="1.7109375" customWidth="1"/>
    <col min="75" max="75" style="5098" width="22.57421875" customWidth="1"/>
    <col min="76" max="76" style="5098" width="57.8515625" customWidth="1"/>
    <col min="77" max="77" style="5098" width="1.7109375" customWidth="1"/>
    <col min="78" max="78" style="5098" width="22.57421875" customWidth="1"/>
    <col min="79" max="79" style="5098" width="57.8515625" customWidth="1"/>
    <col min="80" max="81" style="5098" width="9.140625"/>
    <col min="82" max="82" style="5098" width="49.57421875" customWidth="1"/>
  </cols>
  <sheetData>
    <row s="5088" customFormat="1" customHeight="1" ht="11.25">
      <c r="A1" s="1074" t="s">
        <v>1177</v>
      </c>
      <c r="B1" s="1074" t="s">
        <v>1178</v>
      </c>
      <c r="C1" s="1074" t="s">
        <v>1179</v>
      </c>
      <c r="D1" s="1074" t="s">
        <v>1180</v>
      </c>
      <c r="E1" s="1074" t="s">
        <v>1181</v>
      </c>
      <c r="F1" s="1074" t="s">
        <v>1182</v>
      </c>
      <c r="G1" s="1074" t="s">
        <v>1183</v>
      </c>
      <c r="H1" s="1074" t="s">
        <v>1184</v>
      </c>
      <c r="I1" s="1074" t="s">
        <v>1185</v>
      </c>
      <c r="J1" s="1074" t="s">
        <v>1186</v>
      </c>
      <c r="K1" s="1074" t="s">
        <v>1187</v>
      </c>
      <c r="L1" s="1074" t="s">
        <v>1188</v>
      </c>
      <c r="M1" s="1074"/>
      <c r="N1" s="1074" t="s">
        <v>1189</v>
      </c>
      <c r="O1" s="1074" t="s">
        <v>1190</v>
      </c>
      <c r="P1" s="1074" t="s">
        <v>1191</v>
      </c>
      <c r="Q1" s="1074" t="s">
        <v>1192</v>
      </c>
      <c r="R1" s="1074" t="s">
        <v>1193</v>
      </c>
      <c r="S1" s="1074" t="s">
        <v>1194</v>
      </c>
      <c r="T1" s="1074" t="s">
        <v>1195</v>
      </c>
      <c r="U1" s="1074" t="s">
        <v>1196</v>
      </c>
      <c r="V1" s="1074"/>
      <c r="W1" s="803" t="s">
        <v>1197</v>
      </c>
      <c r="X1" s="1074" t="s">
        <v>1198</v>
      </c>
      <c r="Y1" s="1074" t="s">
        <v>1199</v>
      </c>
      <c r="Z1" s="1074"/>
      <c r="AA1" s="1074" t="s">
        <v>1200</v>
      </c>
      <c r="AB1" s="1074"/>
      <c r="AC1" s="1074" t="s">
        <v>1201</v>
      </c>
      <c r="AD1" s="1074"/>
      <c r="AF1" s="1074" t="s">
        <v>1202</v>
      </c>
      <c r="AH1" s="1074" t="s">
        <v>1203</v>
      </c>
      <c r="AI1" s="1074" t="s">
        <v>1204</v>
      </c>
      <c r="AK1" s="1074" t="s">
        <v>1205</v>
      </c>
      <c r="AM1" s="1074" t="s">
        <v>1206</v>
      </c>
      <c r="AP1" s="1074" t="s">
        <v>1207</v>
      </c>
      <c r="AQ1" s="1074" t="s">
        <v>1208</v>
      </c>
      <c r="AS1" s="1074" t="s">
        <v>1209</v>
      </c>
      <c r="AU1" s="1074" t="s">
        <v>1210</v>
      </c>
      <c r="AW1" s="1074" t="s">
        <v>1211</v>
      </c>
      <c r="AX1" s="1074" t="s">
        <v>1212</v>
      </c>
      <c r="AZ1" s="1160" t="s">
        <v>1213</v>
      </c>
      <c r="BB1" s="1074" t="s">
        <v>1214</v>
      </c>
      <c r="BC1" s="1074"/>
      <c r="BE1" s="1074" t="s">
        <v>1215</v>
      </c>
      <c r="BF1" s="1074" t="s">
        <v>1216</v>
      </c>
      <c r="BH1" s="1076" t="s">
        <v>710</v>
      </c>
      <c r="BI1" s="1077"/>
      <c r="BJ1" s="1078" t="s">
        <v>1217</v>
      </c>
      <c r="BK1" s="1077"/>
      <c r="BL1" s="1079" t="s">
        <v>808</v>
      </c>
      <c r="BM1" s="1077"/>
      <c r="BN1" s="1080" t="s">
        <v>1218</v>
      </c>
      <c r="BS1" s="1457"/>
    </row>
    <row customHeight="1" ht="11.25">
      <c r="A2" s="1081" t="s">
        <v>1219</v>
      </c>
      <c r="B2" s="1082">
        <v>2000</v>
      </c>
      <c r="C2" s="1082">
        <v>2022</v>
      </c>
      <c r="D2" s="1082" t="s">
        <v>62</v>
      </c>
      <c r="E2" s="1083" t="s">
        <v>1220</v>
      </c>
      <c r="F2" s="1083" t="s">
        <v>1221</v>
      </c>
      <c r="G2" s="1083" t="s">
        <v>1222</v>
      </c>
      <c r="H2" s="1084" t="s">
        <v>55</v>
      </c>
      <c r="I2" s="1083" t="s">
        <v>109</v>
      </c>
      <c r="J2" s="1083" t="s">
        <v>1223</v>
      </c>
      <c r="K2" s="1085" t="s">
        <v>1224</v>
      </c>
      <c r="L2" s="1086"/>
      <c r="M2" s="1085">
        <v>1</v>
      </c>
      <c r="N2" s="1170" t="s">
        <v>1225</v>
      </c>
      <c r="O2" s="1084" t="s">
        <v>443</v>
      </c>
      <c r="P2" s="1087" t="s">
        <v>1226</v>
      </c>
      <c r="Q2" s="1088" t="s">
        <v>441</v>
      </c>
      <c r="R2" s="129" t="s">
        <v>1227</v>
      </c>
      <c r="S2" s="129" t="s">
        <v>1228</v>
      </c>
      <c r="T2" s="1089" t="s">
        <v>1229</v>
      </c>
      <c r="U2" s="1086" t="s">
        <v>1230</v>
      </c>
      <c r="V2" s="1090">
        <v>1</v>
      </c>
      <c r="W2" s="1091"/>
      <c r="X2" s="1091" t="s">
        <v>1231</v>
      </c>
      <c r="Y2" s="1082" t="s">
        <v>1232</v>
      </c>
      <c r="Z2" s="1092"/>
      <c r="AA2" s="1082" t="s">
        <v>1233</v>
      </c>
      <c r="AB2" s="1093" t="s">
        <v>1233</v>
      </c>
      <c r="AC2" s="1082" t="s">
        <v>1234</v>
      </c>
      <c r="AD2" s="1093" t="s">
        <v>1234</v>
      </c>
      <c r="AF2" s="1084" t="s">
        <v>1230</v>
      </c>
      <c r="AH2" s="1083" t="s">
        <v>1235</v>
      </c>
      <c r="AI2" s="1083" t="s">
        <v>1235</v>
      </c>
      <c r="AK2" s="1083" t="s">
        <v>1236</v>
      </c>
      <c r="AM2" s="1083" t="s">
        <v>1237</v>
      </c>
      <c r="AP2" s="1094" t="s">
        <v>1231</v>
      </c>
      <c r="AQ2" s="1095" t="s">
        <v>1231</v>
      </c>
      <c r="AS2" s="1082" t="s">
        <v>1238</v>
      </c>
      <c r="AU2" s="1128" t="s">
        <v>1239</v>
      </c>
      <c r="AW2" s="1128" t="s">
        <v>1240</v>
      </c>
      <c r="AX2" s="1128" t="s">
        <v>1240</v>
      </c>
      <c r="AZ2" s="1128" t="s">
        <v>53</v>
      </c>
      <c r="BB2" s="1128" t="s">
        <v>1241</v>
      </c>
      <c r="BC2" s="1128" t="s">
        <v>1242</v>
      </c>
      <c r="BE2" s="1128">
        <v>2000</v>
      </c>
      <c r="BF2" s="1128" t="s">
        <v>1243</v>
      </c>
    </row>
    <row customHeight="1" ht="11.25">
      <c r="A3" s="1081" t="s">
        <v>1244</v>
      </c>
      <c r="B3" s="1082">
        <v>2001</v>
      </c>
      <c r="C3" s="1082">
        <v>2023</v>
      </c>
      <c r="D3" s="1082" t="s">
        <v>57</v>
      </c>
      <c r="E3" s="1083" t="s">
        <v>1245</v>
      </c>
      <c r="F3" s="1083" t="s">
        <v>1246</v>
      </c>
      <c r="G3" s="1083" t="s">
        <v>1247</v>
      </c>
      <c r="H3" s="1084" t="s">
        <v>1248</v>
      </c>
      <c r="I3" s="1083" t="s">
        <v>110</v>
      </c>
      <c r="J3" s="1083" t="s">
        <v>544</v>
      </c>
      <c r="K3" s="1085" t="s">
        <v>1249</v>
      </c>
      <c r="L3" s="1086">
        <f>_xlfn.IFERROR(MATCH(K3,OFFER_METHOD,0),0)</f>
        <v>0</v>
      </c>
      <c r="M3" s="1085">
        <v>2</v>
      </c>
      <c r="N3" s="1170" t="s">
        <v>1250</v>
      </c>
      <c r="O3" s="1084" t="s">
        <v>1251</v>
      </c>
      <c r="P3" s="1087" t="s">
        <v>33</v>
      </c>
      <c r="Q3" s="1088" t="s">
        <v>1252</v>
      </c>
      <c r="R3" s="129" t="s">
        <v>442</v>
      </c>
      <c r="S3" s="129" t="s">
        <v>1253</v>
      </c>
      <c r="T3" s="1089" t="s">
        <v>1254</v>
      </c>
      <c r="U3" s="1086" t="s">
        <v>1255</v>
      </c>
      <c r="V3" s="1090">
        <v>2</v>
      </c>
      <c r="W3" s="1091"/>
      <c r="X3" s="1091" t="s">
        <v>1256</v>
      </c>
      <c r="Y3" s="1082" t="s">
        <v>1232</v>
      </c>
      <c r="Z3" s="1092"/>
      <c r="AA3" s="1082" t="s">
        <v>1257</v>
      </c>
      <c r="AB3" s="1093" t="s">
        <v>1257</v>
      </c>
      <c r="AC3" s="1082" t="s">
        <v>1258</v>
      </c>
      <c r="AD3" s="1093" t="s">
        <v>1258</v>
      </c>
      <c r="AF3" s="1084" t="s">
        <v>1255</v>
      </c>
      <c r="AH3" s="1083" t="s">
        <v>1259</v>
      </c>
      <c r="AI3" s="1083" t="s">
        <v>1260</v>
      </c>
      <c r="AK3" s="1083" t="s">
        <v>1261</v>
      </c>
      <c r="AM3" s="1083" t="s">
        <v>1262</v>
      </c>
      <c r="AP3" s="1094" t="s">
        <v>1263</v>
      </c>
      <c r="AQ3" s="1095" t="s">
        <v>1263</v>
      </c>
      <c r="AS3" s="1082" t="s">
        <v>1264</v>
      </c>
      <c r="AU3" s="1128" t="s">
        <v>1265</v>
      </c>
      <c r="AW3" s="1128" t="s">
        <v>1266</v>
      </c>
      <c r="AX3" s="1128" t="s">
        <v>1266</v>
      </c>
      <c r="AZ3" s="1128" t="s">
        <v>1267</v>
      </c>
      <c r="BB3" s="1128" t="s">
        <v>1268</v>
      </c>
      <c r="BC3" s="1128" t="s">
        <v>1242</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90</v>
      </c>
      <c r="J4" s="1083" t="s">
        <v>1282</v>
      </c>
      <c r="K4" s="1085" t="s">
        <v>1283</v>
      </c>
      <c r="L4" s="1086">
        <f>_xlfn.IFERROR(MATCH(K4,OFFER_METHOD,0),0)</f>
        <v>0</v>
      </c>
      <c r="M4" s="1085">
        <v>3</v>
      </c>
      <c r="N4" s="1170" t="s">
        <v>1284</v>
      </c>
      <c r="O4" s="1083" t="s">
        <v>1285</v>
      </c>
      <c r="Q4" s="1088" t="s">
        <v>1286</v>
      </c>
      <c r="R4" s="129" t="s">
        <v>1287</v>
      </c>
      <c r="S4" s="129" t="s">
        <v>1288</v>
      </c>
      <c r="T4" s="1089" t="s">
        <v>1289</v>
      </c>
      <c r="U4" s="1086" t="s">
        <v>1290</v>
      </c>
      <c r="V4" s="1090">
        <v>3</v>
      </c>
      <c r="W4" s="1091"/>
      <c r="X4" s="1091" t="s">
        <v>1291</v>
      </c>
      <c r="Y4" s="1082" t="s">
        <v>1232</v>
      </c>
      <c r="Z4" s="1098"/>
      <c r="AC4" s="1082" t="s">
        <v>1292</v>
      </c>
      <c r="AD4" s="1093" t="s">
        <v>1292</v>
      </c>
      <c r="AF4" s="1084" t="s">
        <v>1290</v>
      </c>
      <c r="AH4" s="1084" t="s">
        <v>1293</v>
      </c>
      <c r="AK4" s="1083" t="s">
        <v>1294</v>
      </c>
      <c r="AM4" s="1083" t="s">
        <v>1295</v>
      </c>
      <c r="AP4" s="1094" t="s">
        <v>1256</v>
      </c>
      <c r="AQ4" s="1095" t="s">
        <v>1256</v>
      </c>
      <c r="AS4" s="1082" t="s">
        <v>1296</v>
      </c>
      <c r="AU4" s="1128" t="s">
        <v>1297</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91</v>
      </c>
      <c r="K5" s="1085" t="s">
        <v>1316</v>
      </c>
      <c r="L5" s="1086">
        <f>_xlfn.IFERROR(MATCH(K5,OFFER_METHOD,0),0)</f>
        <v>0</v>
      </c>
      <c r="M5" s="1085">
        <v>4</v>
      </c>
      <c r="N5" s="1099" t="s">
        <v>1317</v>
      </c>
      <c r="O5" s="1083" t="s">
        <v>1318</v>
      </c>
      <c r="Q5" s="1088" t="s">
        <v>1319</v>
      </c>
      <c r="R5" s="129" t="s">
        <v>444</v>
      </c>
      <c r="T5" s="1084" t="s">
        <v>1320</v>
      </c>
      <c r="U5" s="1086" t="s">
        <v>1321</v>
      </c>
      <c r="V5" s="1090">
        <v>4</v>
      </c>
      <c r="W5" s="1091"/>
      <c r="X5" s="1091" t="s">
        <v>172</v>
      </c>
      <c r="Y5" s="1082" t="s">
        <v>1322</v>
      </c>
      <c r="Z5" s="1098">
        <v>1</v>
      </c>
      <c r="AF5" s="1084" t="s">
        <v>1323</v>
      </c>
      <c r="AH5" s="1083" t="s">
        <v>1324</v>
      </c>
      <c r="AK5" s="1083" t="s">
        <v>1325</v>
      </c>
      <c r="AM5" s="1083" t="s">
        <v>1326</v>
      </c>
      <c r="AP5" s="1094" t="s">
        <v>172</v>
      </c>
      <c r="AQ5" s="1095" t="s">
        <v>172</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1231</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441</v>
      </c>
      <c r="T6" s="1084" t="s">
        <v>1343</v>
      </c>
      <c r="U6" s="1086" t="s">
        <v>1323</v>
      </c>
      <c r="V6" s="1090">
        <v>5</v>
      </c>
      <c r="W6" s="1091"/>
      <c r="X6" s="1082" t="s">
        <v>178</v>
      </c>
      <c r="Y6" s="1082" t="s">
        <v>1344</v>
      </c>
      <c r="Z6" s="1098"/>
      <c r="AA6" s="1101"/>
      <c r="AH6" s="1083" t="s">
        <v>1345</v>
      </c>
      <c r="AK6" s="1083" t="s">
        <v>1346</v>
      </c>
      <c r="AM6" s="1083" t="s">
        <v>1347</v>
      </c>
      <c r="AP6" s="1094" t="s">
        <v>178</v>
      </c>
      <c r="AQ6" s="1095" t="s">
        <v>178</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1263</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184</v>
      </c>
      <c r="Y7" s="1082" t="s">
        <v>1322</v>
      </c>
      <c r="Z7" s="1098"/>
      <c r="AA7" s="1101"/>
      <c r="AH7" s="1083" t="s">
        <v>1362</v>
      </c>
      <c r="AK7" s="1083" t="s">
        <v>1363</v>
      </c>
      <c r="AM7" s="1083" t="s">
        <v>1364</v>
      </c>
      <c r="AP7" s="1094" t="s">
        <v>184</v>
      </c>
      <c r="AQ7" s="1095" t="s">
        <v>184</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1256</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190</v>
      </c>
      <c r="Y8" s="1082" t="s">
        <v>1322</v>
      </c>
      <c r="Z8" s="1098"/>
      <c r="AA8" s="1101"/>
      <c r="AK8" s="1083" t="s">
        <v>1378</v>
      </c>
      <c r="AP8" s="1094" t="s">
        <v>190</v>
      </c>
      <c r="AQ8" s="1095" t="s">
        <v>190</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172</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112</v>
      </c>
      <c r="O9" s="1083" t="s">
        <v>1393</v>
      </c>
      <c r="V9" s="370" t="s">
        <v>112</v>
      </c>
      <c r="W9" s="1091"/>
      <c r="X9" s="1082" t="s">
        <v>196</v>
      </c>
      <c r="Y9" s="1082" t="s">
        <v>1232</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178</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148</v>
      </c>
      <c r="J10" s="1074" t="s">
        <v>1407</v>
      </c>
      <c r="K10" s="1074" t="s">
        <v>1408</v>
      </c>
      <c r="O10" s="1083" t="s">
        <v>1409</v>
      </c>
      <c r="V10" s="371" t="s">
        <v>148</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184</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149</v>
      </c>
      <c r="J11" s="1084" t="s">
        <v>1423</v>
      </c>
      <c r="K11" s="1106" t="s">
        <v>1424</v>
      </c>
      <c r="O11" s="1084" t="s">
        <v>1425</v>
      </c>
      <c r="V11" s="370" t="s">
        <v>149</v>
      </c>
      <c r="W11" s="261"/>
      <c r="X11" s="1091" t="s">
        <v>1395</v>
      </c>
      <c r="Y11" s="1082" t="s">
        <v>1426</v>
      </c>
      <c r="Z11" s="1098"/>
      <c r="AP11" s="1094" t="s">
        <v>196</v>
      </c>
      <c r="AQ11" s="1096" t="s">
        <v>196</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190</v>
      </c>
      <c r="BS11" s="1459"/>
      <c r="BW11" s="1730"/>
      <c r="BX11" s="1730"/>
    </row>
    <row customHeight="1" ht="11.25">
      <c r="A12" s="1081" t="s">
        <v>1433</v>
      </c>
      <c r="B12" s="1082">
        <v>2010</v>
      </c>
      <c r="E12" s="1083" t="s">
        <v>1434</v>
      </c>
      <c r="F12" s="1100"/>
      <c r="G12" s="1083" t="s">
        <v>1422</v>
      </c>
      <c r="I12" s="1083" t="s">
        <v>150</v>
      </c>
      <c r="J12" s="1084" t="s">
        <v>1435</v>
      </c>
      <c r="K12" s="1106" t="s">
        <v>1436</v>
      </c>
      <c r="O12" s="1084" t="s">
        <v>441</v>
      </c>
      <c r="V12" s="370" t="s">
        <v>150</v>
      </c>
      <c r="W12" s="1096"/>
      <c r="X12" s="1091" t="s">
        <v>1437</v>
      </c>
      <c r="Y12" s="1082" t="s">
        <v>1232</v>
      </c>
      <c r="AP12" s="1094"/>
      <c r="AW12" s="1128" t="s">
        <v>149</v>
      </c>
      <c r="AX12" s="1128" t="s">
        <v>149</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151</v>
      </c>
      <c r="K13" s="1106" t="s">
        <v>1394</v>
      </c>
      <c r="V13" s="370" t="s">
        <v>151</v>
      </c>
      <c r="W13" s="1096"/>
      <c r="X13" s="1096"/>
      <c r="Y13" s="1096"/>
      <c r="AW13" s="1128" t="s">
        <v>150</v>
      </c>
      <c r="AX13" s="1128" t="s">
        <v>150</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152</v>
      </c>
      <c r="J14" s="1074" t="s">
        <v>1452</v>
      </c>
      <c r="N14" s="1074" t="s">
        <v>1453</v>
      </c>
      <c r="V14" s="1090">
        <v>13</v>
      </c>
      <c r="W14" s="1091"/>
      <c r="X14" s="1091" t="s">
        <v>1263</v>
      </c>
      <c r="Y14" s="1082" t="s">
        <v>1232</v>
      </c>
      <c r="AW14" s="1128" t="s">
        <v>151</v>
      </c>
      <c r="AX14" s="1128" t="s">
        <v>151</v>
      </c>
      <c r="AZ14" s="1074" t="s">
        <v>1454</v>
      </c>
      <c r="BB14" s="1128" t="s">
        <v>1455</v>
      </c>
      <c r="BC14" s="1128" t="s">
        <v>1447</v>
      </c>
      <c r="BE14" s="1128">
        <v>2012</v>
      </c>
      <c r="BH14" s="1075" t="s">
        <v>1371</v>
      </c>
      <c r="BJ14" s="1229" t="s">
        <v>1456</v>
      </c>
      <c r="BL14" s="1229" t="s">
        <v>1456</v>
      </c>
      <c r="BN14" s="1075" t="s">
        <v>1457</v>
      </c>
      <c r="BQ14" s="1311">
        <v>4213782</v>
      </c>
      <c r="BR14" s="1075" t="s">
        <v>196</v>
      </c>
      <c r="BS14" s="1459"/>
      <c r="BT14" s="1077"/>
      <c r="BU14" s="1077"/>
      <c r="BV14" s="1077"/>
      <c r="BW14" s="1734"/>
      <c r="BX14" s="1730"/>
    </row>
    <row customHeight="1" ht="19.5">
      <c r="A15" s="1081" t="s">
        <v>1458</v>
      </c>
      <c r="B15" s="1082">
        <v>2013</v>
      </c>
      <c r="E15" s="1738" t="s">
        <v>1459</v>
      </c>
      <c r="G15" s="1074" t="s">
        <v>1460</v>
      </c>
      <c r="H15" s="1074" t="s">
        <v>1461</v>
      </c>
      <c r="I15" s="1085" t="s">
        <v>153</v>
      </c>
      <c r="J15" s="1096" t="s">
        <v>571</v>
      </c>
      <c r="N15" s="1166" t="s">
        <v>1462</v>
      </c>
      <c r="X15" s="1094"/>
      <c r="AW15" s="1128" t="s">
        <v>152</v>
      </c>
      <c r="AX15" s="1128" t="s">
        <v>152</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544</v>
      </c>
      <c r="N16" s="1166" t="s">
        <v>1471</v>
      </c>
      <c r="AW16" s="1128" t="s">
        <v>153</v>
      </c>
      <c r="AX16" s="1128" t="s">
        <v>153</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1274</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1304</v>
      </c>
      <c r="BR18" s="1167" t="s">
        <v>1305</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1242</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439</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45292.61002314815</v>
      </c>
      <c r="F29" s="1112" t="str">
        <f>IF(TEMPLATE_GROUP="","",INDEX(EndDateList,MATCH(TEMPLATE_GROUP,CodeTemplateList,0),1))</f>
        <v>47118.61009259259</v>
      </c>
      <c r="H29" s="1113" t="s">
        <v>1576</v>
      </c>
      <c r="AX29" s="1128" t="s">
        <v>1577</v>
      </c>
      <c r="AZ29" s="1128" t="s">
        <v>1227</v>
      </c>
      <c r="BB29" s="1128" t="s">
        <v>1425</v>
      </c>
      <c r="BC29" s="1098"/>
      <c r="BE29" s="1128">
        <v>2027</v>
      </c>
      <c r="BJ29" s="1075" t="s">
        <v>1465</v>
      </c>
      <c r="BL29" s="1075" t="s">
        <v>1465</v>
      </c>
    </row>
    <row customHeight="1" ht="11.25">
      <c r="A30" s="1081" t="s">
        <v>1578</v>
      </c>
      <c r="D30" s="1114"/>
      <c r="E30" s="1115"/>
      <c r="F30" s="1115"/>
      <c r="AX30" s="1128" t="s">
        <v>1579</v>
      </c>
      <c r="AZ30" s="1128" t="s">
        <v>442</v>
      </c>
      <c r="BE30" s="1128">
        <v>2028</v>
      </c>
      <c r="BJ30" s="1075" t="s">
        <v>1580</v>
      </c>
      <c r="BL30" s="1075" t="s">
        <v>1580</v>
      </c>
    </row>
    <row customHeight="1" ht="12.75">
      <c r="A31" s="1081" t="s">
        <v>1581</v>
      </c>
      <c r="D31" s="1108"/>
      <c r="E31" s="1109"/>
      <c r="F31" s="1109"/>
      <c r="H31" s="1116"/>
      <c r="AX31" s="1128" t="s">
        <v>1582</v>
      </c>
      <c r="AZ31" s="1128" t="s">
        <v>445</v>
      </c>
      <c r="BE31" s="1128">
        <v>2029</v>
      </c>
      <c r="BJ31" s="1075" t="s">
        <v>1583</v>
      </c>
      <c r="BL31" s="1075" t="s">
        <v>1583</v>
      </c>
    </row>
    <row customHeight="1" ht="11.25">
      <c r="A32" s="1081" t="s">
        <v>1584</v>
      </c>
      <c r="D32" s="1111" t="s">
        <v>1585</v>
      </c>
      <c r="E32" s="1112" t="str">
        <f>IF(TEMPLATE_GROUP="","",INDEX(StartDateList,MATCH(TEMPLATE_GROUP,CodeTemplateList,0),1))</f>
        <v>45292.61002314815</v>
      </c>
      <c r="F32" s="1112" t="str">
        <f>IF(TEMPLATE_GROUP="","",INDEX(EndDateList,MATCH(TEMPLATE_GROUP,CodeTemplateList,0),1))</f>
        <v>47118.61009259259</v>
      </c>
      <c r="H32" s="1117" t="s">
        <v>1586</v>
      </c>
      <c r="O32" s="1081" t="s">
        <v>443</v>
      </c>
      <c r="AX32" s="1128" t="s">
        <v>1587</v>
      </c>
      <c r="AZ32" s="1128" t="s">
        <v>444</v>
      </c>
      <c r="BE32" s="1128">
        <v>2030</v>
      </c>
      <c r="BJ32" s="1075" t="s">
        <v>1474</v>
      </c>
      <c r="BL32" s="1075" t="s">
        <v>1474</v>
      </c>
    </row>
    <row customHeight="1" ht="11.25">
      <c r="A33" s="1081" t="s">
        <v>1588</v>
      </c>
      <c r="O33" s="1081" t="s">
        <v>1251</v>
      </c>
      <c r="AX33" s="1128" t="s">
        <v>1589</v>
      </c>
      <c r="AZ33" s="1128" t="s">
        <v>441</v>
      </c>
      <c r="BE33" s="1128">
        <v>2031</v>
      </c>
      <c r="BJ33" s="1075" t="s">
        <v>1481</v>
      </c>
      <c r="BL33" s="1075" t="s">
        <v>1481</v>
      </c>
    </row>
    <row customHeight="1" ht="11.25">
      <c r="A34" s="1081" t="s">
        <v>1590</v>
      </c>
      <c r="O34" s="1081" t="s">
        <v>1285</v>
      </c>
      <c r="AX34" s="1128" t="s">
        <v>1591</v>
      </c>
      <c r="BE34" s="1128">
        <v>2032</v>
      </c>
      <c r="BJ34" s="1075" t="s">
        <v>1491</v>
      </c>
      <c r="BL34" s="1075" t="s">
        <v>1491</v>
      </c>
    </row>
    <row customHeight="1" ht="11.25">
      <c r="A35" s="1081" t="s">
        <v>1592</v>
      </c>
      <c r="O35" s="1081" t="s">
        <v>1318</v>
      </c>
      <c r="AX35" s="1128" t="s">
        <v>1593</v>
      </c>
      <c r="AZ35" s="1074" t="s">
        <v>1594</v>
      </c>
      <c r="BE35" s="1128">
        <v>2033</v>
      </c>
      <c r="BL35" s="1075" t="s">
        <v>1595</v>
      </c>
    </row>
    <row customHeight="1" ht="11.25">
      <c r="A36" s="1913" t="s">
        <v>1596</v>
      </c>
      <c r="D36" s="1118" t="s">
        <v>1597</v>
      </c>
      <c r="E36" s="1119" t="s">
        <v>710</v>
      </c>
      <c r="F36" s="1120" t="str">
        <f>INDEX(E37:E41,MATCH(TEMPLATE_SPHERE,F37:F41,0))</f>
        <v>теплоснабжения</v>
      </c>
      <c r="G36" s="1120" t="str">
        <f>INDEX(G37:G41,MATCH(TEMPLATE_SPHERE,F37:F41,0))</f>
        <v>теплоснабжение</v>
      </c>
      <c r="O36" s="1081" t="s">
        <v>1342</v>
      </c>
      <c r="AX36" s="1128" t="s">
        <v>1598</v>
      </c>
      <c r="AZ36" s="1128" t="s">
        <v>441</v>
      </c>
      <c r="BE36" s="1128">
        <v>2034</v>
      </c>
      <c r="BL36" s="1075" t="s">
        <v>1599</v>
      </c>
    </row>
    <row customHeight="1" ht="11.25">
      <c r="A37" s="1081" t="s">
        <v>1600</v>
      </c>
      <c r="E37" s="413" t="s">
        <v>1601</v>
      </c>
      <c r="F37" s="1121" t="s">
        <v>710</v>
      </c>
      <c r="G37" s="413" t="s">
        <v>1602</v>
      </c>
      <c r="O37" s="1081" t="s">
        <v>1361</v>
      </c>
      <c r="AX37" s="1128" t="s">
        <v>1603</v>
      </c>
      <c r="AZ37" s="1128" t="s">
        <v>1252</v>
      </c>
      <c r="BE37" s="1128">
        <v>2035</v>
      </c>
    </row>
    <row customHeight="1" ht="11.25">
      <c r="A38" s="1081" t="s">
        <v>1604</v>
      </c>
      <c r="E38" s="413" t="s">
        <v>1605</v>
      </c>
      <c r="F38" s="1122" t="s">
        <v>756</v>
      </c>
      <c r="G38" s="413" t="s">
        <v>1606</v>
      </c>
      <c r="O38" s="1081" t="s">
        <v>1377</v>
      </c>
      <c r="AX38" s="1128" t="s">
        <v>1607</v>
      </c>
      <c r="AZ38" s="1128" t="s">
        <v>1286</v>
      </c>
      <c r="BE38" s="1128">
        <v>2036</v>
      </c>
      <c r="BH38" s="1074" t="s">
        <v>1608</v>
      </c>
      <c r="BJ38" s="1074" t="s">
        <v>1609</v>
      </c>
      <c r="BL38" s="1074" t="s">
        <v>1610</v>
      </c>
      <c r="BN38" s="1074" t="s">
        <v>1611</v>
      </c>
    </row>
    <row customHeight="1" ht="11.25">
      <c r="A39" s="1081" t="s">
        <v>1612</v>
      </c>
      <c r="E39" s="413" t="s">
        <v>1613</v>
      </c>
      <c r="F39" s="1122" t="s">
        <v>808</v>
      </c>
      <c r="G39" s="413" t="s">
        <v>1614</v>
      </c>
      <c r="O39" s="1081" t="s">
        <v>1393</v>
      </c>
      <c r="AX39" s="1128" t="s">
        <v>1615</v>
      </c>
      <c r="AZ39" s="1128" t="s">
        <v>1319</v>
      </c>
      <c r="BE39" s="1128">
        <v>2037</v>
      </c>
      <c r="BH39" s="1075" t="s">
        <v>1616</v>
      </c>
      <c r="BJ39" s="1229" t="s">
        <v>1616</v>
      </c>
      <c r="BL39" s="1229" t="s">
        <v>1616</v>
      </c>
      <c r="BN39" s="1075" t="s">
        <v>1617</v>
      </c>
    </row>
    <row customHeight="1" ht="11.25">
      <c r="A40" s="1081" t="s">
        <v>1618</v>
      </c>
      <c r="E40" s="413" t="s">
        <v>1619</v>
      </c>
      <c r="F40" s="1122" t="s">
        <v>794</v>
      </c>
      <c r="G40" s="413" t="s">
        <v>1620</v>
      </c>
      <c r="O40" s="1081" t="s">
        <v>1409</v>
      </c>
      <c r="AX40" s="1128" t="s">
        <v>1621</v>
      </c>
      <c r="BE40" s="1128">
        <v>2038</v>
      </c>
      <c r="BH40" s="1075" t="s">
        <v>1622</v>
      </c>
      <c r="BJ40" s="1229" t="s">
        <v>929</v>
      </c>
      <c r="BL40" s="1229" t="s">
        <v>929</v>
      </c>
      <c r="BN40" s="1075" t="s">
        <v>963</v>
      </c>
    </row>
    <row customHeight="1" ht="11.25">
      <c r="A41" s="1081" t="s">
        <v>1623</v>
      </c>
      <c r="E41" s="413" t="s">
        <v>1624</v>
      </c>
      <c r="F41" s="1122" t="s">
        <v>1625</v>
      </c>
      <c r="G41" s="413" t="s">
        <v>1624</v>
      </c>
      <c r="O41" s="1081" t="s">
        <v>1425</v>
      </c>
      <c r="AX41" s="1128" t="s">
        <v>1626</v>
      </c>
      <c r="AZ41" s="1074" t="s">
        <v>1627</v>
      </c>
      <c r="BE41" s="1128">
        <v>2039</v>
      </c>
      <c r="BH41" s="1075" t="s">
        <v>1628</v>
      </c>
      <c r="BJ41" s="1229" t="s">
        <v>925</v>
      </c>
      <c r="BL41" s="1229" t="s">
        <v>925</v>
      </c>
      <c r="BN41" s="1075" t="s">
        <v>950</v>
      </c>
    </row>
    <row customHeight="1" ht="11.25">
      <c r="A42" s="1081" t="s">
        <v>1629</v>
      </c>
      <c r="AX42" s="1128" t="s">
        <v>1630</v>
      </c>
      <c r="AZ42" s="1128" t="s">
        <v>443</v>
      </c>
      <c r="BE42" s="1128">
        <v>2040</v>
      </c>
      <c r="BH42" s="1075" t="s">
        <v>947</v>
      </c>
      <c r="BJ42" s="1229" t="s">
        <v>927</v>
      </c>
      <c r="BL42" s="1229" t="s">
        <v>927</v>
      </c>
      <c r="BN42" s="1075" t="s">
        <v>1631</v>
      </c>
    </row>
    <row customHeight="1" ht="11.25">
      <c r="A43" s="1081" t="s">
        <v>1632</v>
      </c>
      <c r="AX43" s="1128" t="s">
        <v>1633</v>
      </c>
      <c r="AZ43" s="1128" t="s">
        <v>1251</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1285</v>
      </c>
      <c r="BE44" s="1128">
        <v>2042</v>
      </c>
      <c r="BH44" s="1075" t="s">
        <v>1641</v>
      </c>
      <c r="BJ44" s="1229" t="s">
        <v>947</v>
      </c>
      <c r="BL44" s="1229" t="s">
        <v>947</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1318</v>
      </c>
      <c r="BE45" s="1128">
        <v>2043</v>
      </c>
      <c r="BH45" s="1075" t="s">
        <v>1650</v>
      </c>
      <c r="BJ45" s="1229" t="s">
        <v>941</v>
      </c>
      <c r="BL45" s="1229" t="s">
        <v>941</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1342</v>
      </c>
      <c r="BE46" s="1128">
        <v>2044</v>
      </c>
      <c r="BH46" s="1075" t="s">
        <v>950</v>
      </c>
      <c r="BJ46" s="1229" t="s">
        <v>931</v>
      </c>
      <c r="BL46" s="1229" t="s">
        <v>931</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1361</v>
      </c>
      <c r="BE47" s="1128">
        <v>2045</v>
      </c>
      <c r="BH47" s="1075" t="s">
        <v>1631</v>
      </c>
      <c r="BJ47" s="1229" t="s">
        <v>933</v>
      </c>
      <c r="BL47" s="1229" t="s">
        <v>933</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1377</v>
      </c>
      <c r="BE48" s="1128">
        <v>2046</v>
      </c>
      <c r="BH48" s="1075" t="s">
        <v>1635</v>
      </c>
      <c r="BJ48" s="1229" t="s">
        <v>935</v>
      </c>
      <c r="BL48" s="1229" t="s">
        <v>935</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1393</v>
      </c>
      <c r="BE49" s="1128">
        <v>2047</v>
      </c>
      <c r="BH49" s="1075" t="s">
        <v>951</v>
      </c>
      <c r="BJ49" s="1229" t="s">
        <v>937</v>
      </c>
      <c r="BL49" s="1229" t="s">
        <v>937</v>
      </c>
    </row>
    <row customHeight="1" ht="11.25">
      <c r="A50" s="1081" t="s">
        <v>1670</v>
      </c>
      <c r="E50" s="413" t="s">
        <v>1671</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1409</v>
      </c>
      <c r="BE50" s="1128">
        <v>2048</v>
      </c>
      <c r="BH50" s="1075" t="s">
        <v>1642</v>
      </c>
      <c r="BJ50" s="1229" t="s">
        <v>939</v>
      </c>
      <c r="BL50" s="1229" t="s">
        <v>939</v>
      </c>
    </row>
    <row customHeight="1" ht="11.25">
      <c r="A51" s="1081" t="s">
        <v>1673</v>
      </c>
      <c r="E51" s="413" t="s">
        <v>1674</v>
      </c>
      <c r="F51" s="1122" t="s">
        <v>1675</v>
      </c>
      <c r="G51" s="1124" t="str">
        <f>IF(TITLE_PERIOD_START="","",TITLE_PERIOD_START)</f>
        <v>45292.61002314815</v>
      </c>
      <c r="H51" s="1124" t="str">
        <f>IF(TITLE_PERIOD_END="","",TITLE_PERIOD_END)</f>
        <v>47118.61009259259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1425</v>
      </c>
      <c r="BE51" s="1128">
        <v>2049</v>
      </c>
      <c r="BH51" s="1075" t="s">
        <v>1651</v>
      </c>
      <c r="BJ51" s="1229" t="s">
        <v>1677</v>
      </c>
      <c r="BL51" s="1229" t="s">
        <v>1677</v>
      </c>
    </row>
    <row customHeight="1" ht="11.25">
      <c r="A52" s="1081" t="s">
        <v>1678</v>
      </c>
      <c r="E52" s="413" t="s">
        <v>1679</v>
      </c>
      <c r="F52" s="1122" t="s">
        <v>1645</v>
      </c>
      <c r="G52" s="1124" t="str">
        <f>IF(TITLE_PERIOD_START="","",TITLE_PERIOD_START)</f>
        <v>45292.61002314815</v>
      </c>
      <c r="H52" s="1124" t="str">
        <f>IF(TITLE_PERIOD_END="","",TITLE_PERIOD_END)</f>
        <v>47118.61009259259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441</v>
      </c>
      <c r="BE52" s="1128">
        <v>2050</v>
      </c>
      <c r="BH52" s="1075" t="s">
        <v>1655</v>
      </c>
      <c r="BJ52" s="1229" t="s">
        <v>950</v>
      </c>
      <c r="BL52" s="1229" t="s">
        <v>950</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1228</v>
      </c>
      <c r="BE55" s="1128">
        <v>2053</v>
      </c>
      <c r="BH55" s="1077" t="s">
        <v>24</v>
      </c>
      <c r="BJ55" s="1229" t="s">
        <v>951</v>
      </c>
      <c r="BL55" s="1229" t="s">
        <v>951</v>
      </c>
    </row>
    <row customHeight="1" ht="11.25">
      <c r="A56" s="1081" t="s">
        <v>1690</v>
      </c>
      <c r="D56" s="1126" t="s">
        <v>1691</v>
      </c>
      <c r="E56" s="1102">
        <v>55</v>
      </c>
      <c r="F56" s="1081" t="s">
        <v>1692</v>
      </c>
      <c r="AX56" s="1128" t="s">
        <v>1693</v>
      </c>
      <c r="AZ56" s="1128" t="s">
        <v>1253</v>
      </c>
      <c r="BE56" s="1128">
        <v>2054</v>
      </c>
      <c r="BH56" s="1077" t="s">
        <v>24</v>
      </c>
      <c r="BJ56" s="1229" t="s">
        <v>1642</v>
      </c>
      <c r="BL56" s="1229" t="s">
        <v>1642</v>
      </c>
    </row>
    <row customHeight="1" ht="11.25">
      <c r="A57" s="1081" t="s">
        <v>1694</v>
      </c>
      <c r="D57" s="1126" t="s">
        <v>1695</v>
      </c>
      <c r="E57" s="1102">
        <v>66</v>
      </c>
      <c r="F57" s="1081" t="s">
        <v>1692</v>
      </c>
      <c r="AX57" s="1128" t="s">
        <v>1696</v>
      </c>
      <c r="AZ57" s="1128" t="s">
        <v>1288</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131</v>
      </c>
      <c r="E59" s="1102" t="s">
        <v>1522</v>
      </c>
      <c r="F59" s="1081" t="s">
        <v>1701</v>
      </c>
      <c r="AX59" s="1128" t="s">
        <v>1702</v>
      </c>
      <c r="AZ59" s="1074" t="s">
        <v>1703</v>
      </c>
      <c r="BE59" s="1128">
        <v>2057</v>
      </c>
      <c r="BJ59" s="1229" t="s">
        <v>1659</v>
      </c>
      <c r="BL59" s="1229" t="s">
        <v>1659</v>
      </c>
    </row>
    <row customHeight="1" ht="11.25">
      <c r="A60" s="1081" t="s">
        <v>1704</v>
      </c>
      <c r="D60" s="1126" t="s">
        <v>1705</v>
      </c>
      <c r="E60" s="1102" t="s">
        <v>1522</v>
      </c>
      <c r="F60" s="1081" t="s">
        <v>1701</v>
      </c>
      <c r="AX60" s="1128" t="s">
        <v>1706</v>
      </c>
      <c r="AZ60" s="1128" t="s">
        <v>1229</v>
      </c>
      <c r="BE60" s="1128">
        <v>2058</v>
      </c>
      <c r="BJ60" s="1229" t="s">
        <v>1665</v>
      </c>
      <c r="BL60" s="1229" t="s">
        <v>1665</v>
      </c>
    </row>
    <row customHeight="1" ht="11.25">
      <c r="A61" s="1081" t="s">
        <v>1707</v>
      </c>
      <c r="D61" s="1126" t="s">
        <v>1708</v>
      </c>
      <c r="E61" s="1102">
        <v>26</v>
      </c>
      <c r="F61" s="1081" t="s">
        <v>1701</v>
      </c>
      <c r="AX61" s="1128" t="s">
        <v>1709</v>
      </c>
      <c r="AZ61" s="1128" t="s">
        <v>1254</v>
      </c>
      <c r="BE61" s="1128">
        <v>2059</v>
      </c>
      <c r="BL61" s="1229" t="s">
        <v>943</v>
      </c>
    </row>
    <row customHeight="1" ht="11.25">
      <c r="A62" s="1081" t="s">
        <v>1710</v>
      </c>
      <c r="D62" s="1126" t="s">
        <v>130</v>
      </c>
      <c r="E62" s="1102">
        <v>30</v>
      </c>
      <c r="F62" s="1081" t="s">
        <v>1701</v>
      </c>
      <c r="AZ62" s="1128" t="s">
        <v>1289</v>
      </c>
      <c r="BE62" s="1128">
        <v>2060</v>
      </c>
      <c r="BL62" s="1229" t="s">
        <v>945</v>
      </c>
    </row>
    <row customHeight="1" ht="11.25">
      <c r="A63" s="1081" t="s">
        <v>1711</v>
      </c>
      <c r="D63" s="1126" t="s">
        <v>1712</v>
      </c>
      <c r="E63" s="1102">
        <v>30</v>
      </c>
      <c r="F63" s="1081" t="s">
        <v>1701</v>
      </c>
      <c r="AZ63" s="1128" t="s">
        <v>1320</v>
      </c>
      <c r="BE63" s="1128">
        <v>2061</v>
      </c>
    </row>
    <row customHeight="1" ht="11.25">
      <c r="A64" s="1081" t="s">
        <v>1713</v>
      </c>
      <c r="D64" s="1126" t="s">
        <v>1714</v>
      </c>
      <c r="E64" s="1102">
        <v>30</v>
      </c>
      <c r="F64" s="1081" t="s">
        <v>1701</v>
      </c>
      <c r="AZ64" s="1128" t="s">
        <v>1343</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1230</v>
      </c>
      <c r="BE67" s="1128">
        <v>2065</v>
      </c>
    </row>
    <row customHeight="1" ht="11.25">
      <c r="A68" s="1081" t="s">
        <v>14</v>
      </c>
      <c r="AZ68" s="1128" t="s">
        <v>1255</v>
      </c>
      <c r="BE68" s="1128">
        <v>2066</v>
      </c>
      <c r="BH68" s="1074" t="s">
        <v>1719</v>
      </c>
      <c r="BJ68" s="1074" t="s">
        <v>1720</v>
      </c>
      <c r="BL68" s="1074" t="s">
        <v>1721</v>
      </c>
      <c r="BN68" s="1074" t="s">
        <v>1722</v>
      </c>
    </row>
    <row customHeight="1" ht="11.25">
      <c r="A69" s="1081" t="s">
        <v>1723</v>
      </c>
      <c r="AZ69" s="1128" t="s">
        <v>1290</v>
      </c>
      <c r="BE69" s="1128">
        <v>2067</v>
      </c>
      <c r="BH69" s="1075" t="s">
        <v>1724</v>
      </c>
      <c r="BI69" s="1125" t="s">
        <v>109</v>
      </c>
      <c r="BJ69" s="1075" t="s">
        <v>1725</v>
      </c>
      <c r="BK69" s="1125" t="s">
        <v>109</v>
      </c>
      <c r="BL69" s="1075" t="s">
        <v>1726</v>
      </c>
      <c r="BN69" s="1075" t="s">
        <v>1727</v>
      </c>
    </row>
    <row customHeight="1" ht="11.25">
      <c r="A70" s="1081" t="s">
        <v>1728</v>
      </c>
      <c r="AZ70" s="1128" t="s">
        <v>1321</v>
      </c>
      <c r="BE70" s="1128">
        <v>2068</v>
      </c>
      <c r="BH70" s="1075" t="s">
        <v>1729</v>
      </c>
      <c r="BJ70" s="1075" t="s">
        <v>1730</v>
      </c>
      <c r="BL70" s="1075" t="s">
        <v>1731</v>
      </c>
      <c r="BN70" s="1075" t="s">
        <v>1732</v>
      </c>
    </row>
    <row customHeight="1" ht="11.25">
      <c r="A71" s="1081" t="s">
        <v>1733</v>
      </c>
      <c r="AZ71" s="1128" t="s">
        <v>1323</v>
      </c>
      <c r="BE71" s="1128">
        <v>2069</v>
      </c>
      <c r="BH71" s="1075" t="s">
        <v>1734</v>
      </c>
      <c r="BI71" s="1125" t="s">
        <v>90</v>
      </c>
      <c r="BJ71" s="1075" t="s">
        <v>1735</v>
      </c>
      <c r="BK71" s="1125" t="s">
        <v>90</v>
      </c>
      <c r="BL71" s="1075" t="s">
        <v>1736</v>
      </c>
      <c r="BN71" s="1075" t="s">
        <v>1737</v>
      </c>
    </row>
    <row customHeight="1" ht="11.25">
      <c r="A72" s="1081" t="s">
        <v>1738</v>
      </c>
      <c r="AZ72" s="1128" t="s">
        <v>57</v>
      </c>
      <c r="BE72" s="1128">
        <v>2070</v>
      </c>
      <c r="BH72" s="1075" t="s">
        <v>1739</v>
      </c>
      <c r="BJ72" s="1075" t="s">
        <v>1739</v>
      </c>
      <c r="BL72" s="1075" t="s">
        <v>1739</v>
      </c>
      <c r="BN72" s="1075" t="s">
        <v>1740</v>
      </c>
    </row>
    <row customHeight="1" ht="11.25">
      <c r="A73" s="1081" t="s">
        <v>1741</v>
      </c>
      <c r="BH73" s="1075" t="s">
        <v>1742</v>
      </c>
      <c r="BI73" s="1125" t="s">
        <v>111</v>
      </c>
      <c r="BJ73" s="1075" t="s">
        <v>1743</v>
      </c>
      <c r="BK73" s="1125" t="s">
        <v>111</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1239</v>
      </c>
      <c r="BH76" s="1075" t="s">
        <v>1755</v>
      </c>
      <c r="BJ76" s="1075" t="s">
        <v>1756</v>
      </c>
      <c r="BL76" s="1075" t="s">
        <v>1757</v>
      </c>
    </row>
    <row customHeight="1" ht="11.25">
      <c r="A77" s="1081" t="s">
        <v>1758</v>
      </c>
      <c r="AZ77" s="1128" t="s">
        <v>1265</v>
      </c>
    </row>
    <row customHeight="1" ht="11.25">
      <c r="A78" s="1081" t="s">
        <v>1759</v>
      </c>
      <c r="AZ78" s="1128" t="s">
        <v>1297</v>
      </c>
    </row>
    <row customHeight="1" ht="11.25">
      <c r="A79" s="1081" t="s">
        <v>1760</v>
      </c>
      <c r="AZ79" s="1128" t="s">
        <v>1327</v>
      </c>
      <c r="BH79" s="1074" t="s">
        <v>1761</v>
      </c>
      <c r="BJ79" s="1074" t="s">
        <v>1762</v>
      </c>
      <c r="BL79" s="1074" t="s">
        <v>1763</v>
      </c>
    </row>
    <row customHeight="1" ht="11.25">
      <c r="A80" s="1081" t="s">
        <v>1764</v>
      </c>
      <c r="AZ80" s="1128" t="s">
        <v>1348</v>
      </c>
      <c r="BH80" s="1075" t="s">
        <v>1765</v>
      </c>
      <c r="BJ80" s="1075" t="s">
        <v>1766</v>
      </c>
      <c r="BL80" s="1075" t="s">
        <v>1767</v>
      </c>
    </row>
    <row customHeight="1" ht="11.25">
      <c r="A81" s="1081" t="s">
        <v>1768</v>
      </c>
      <c r="AZ81" s="1128" t="s">
        <v>1365</v>
      </c>
      <c r="BH81" s="1075" t="s">
        <v>1769</v>
      </c>
      <c r="BJ81" s="1075" t="s">
        <v>1770</v>
      </c>
      <c r="BL81" s="1075" t="s">
        <v>1771</v>
      </c>
    </row>
    <row customHeight="1" ht="11.25">
      <c r="A82" s="1081" t="s">
        <v>1772</v>
      </c>
      <c r="AZ82" s="1128" t="s">
        <v>1379</v>
      </c>
      <c r="BH82" s="1075" t="s">
        <v>1773</v>
      </c>
      <c r="BJ82" s="1075" t="s">
        <v>1774</v>
      </c>
      <c r="BL82" s="1075" t="s">
        <v>1775</v>
      </c>
    </row>
    <row customHeight="1" ht="11.25">
      <c r="A83" s="1081" t="s">
        <v>1776</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921</v>
      </c>
    </row>
    <row customHeight="1" ht="11.25">
      <c r="A91" s="1081" t="s">
        <v>1801</v>
      </c>
      <c r="AZ91" s="1128" t="s">
        <v>957</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1425</v>
      </c>
      <c r="BL100" s="1075" t="s">
        <v>1425</v>
      </c>
      <c r="BN100" s="1075" t="s">
        <v>1834</v>
      </c>
    </row>
    <row customHeight="1" ht="11.25">
      <c r="AZ101" s="1732" t="s">
        <v>1835</v>
      </c>
      <c r="BN101" s="1075" t="s">
        <v>1836</v>
      </c>
    </row>
    <row customHeight="1" ht="11.25">
      <c r="AZ102" s="1128" t="s">
        <v>1837</v>
      </c>
      <c r="BN102" s="1075" t="s">
        <v>1838</v>
      </c>
    </row>
    <row customHeight="1" ht="11.25">
      <c r="AZ103" s="1128" t="s">
        <v>1839</v>
      </c>
      <c r="BN103" s="1075" t="s">
        <v>1840</v>
      </c>
    </row>
    <row customHeight="1" ht="11.25">
      <c r="AZ104" s="1128" t="s">
        <v>559</v>
      </c>
      <c r="BN104" s="1075" t="s">
        <v>1841</v>
      </c>
    </row>
    <row r="107" customHeight="1" ht="11.25">
      <c r="BH107" s="1074" t="s">
        <v>1842</v>
      </c>
      <c r="BJ107" s="1074" t="s">
        <v>1843</v>
      </c>
      <c r="BL107" s="1074" t="s">
        <v>1844</v>
      </c>
      <c r="BN107" s="1074" t="s">
        <v>1845</v>
      </c>
    </row>
    <row customHeight="1" ht="11.25">
      <c r="BH108" s="1075" t="s">
        <v>1846</v>
      </c>
      <c r="BJ108" s="1075" t="s">
        <v>1847</v>
      </c>
      <c r="BL108" s="1075" t="s">
        <v>1510</v>
      </c>
      <c r="BN108" s="1075" t="s">
        <v>1848</v>
      </c>
    </row>
    <row customHeight="1" ht="11.25">
      <c r="BH109" s="1075" t="s">
        <v>1849</v>
      </c>
    </row>
    <row customHeight="1" ht="11.25">
      <c r="BH110" s="1075" t="s">
        <v>1849</v>
      </c>
    </row>
    <row r="114" customHeight="1" ht="11.25">
      <c r="BH114" s="1074" t="s">
        <v>1850</v>
      </c>
    </row>
    <row customHeight="1" ht="11.25">
      <c r="BH115" s="1075" t="s">
        <v>441</v>
      </c>
    </row>
    <row customHeight="1" ht="11.25">
      <c r="BH116" s="1075" t="s">
        <v>1252</v>
      </c>
    </row>
    <row customHeight="1" ht="11.25">
      <c r="BH117" s="1075" t="s">
        <v>1286</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C00A8-E3B8-2A0C-9468-8D49602EB5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95" width="43.140625"/>
    <col min="2" max="2" style="5195" width="43.140625" hidden="1"/>
    <col min="3" max="3" style="5195" width="43.140625"/>
    <col min="4" max="5" style="5195" width="36.421875" customWidth="1"/>
    <col min="6" max="8" style="5196" width="36.421875" customWidth="1"/>
  </cols>
  <sheetData>
    <row customHeight="1" ht="9">
      <c r="A1" s="852" t="s">
        <v>1851</v>
      </c>
      <c r="B1" s="852"/>
      <c r="C1" s="989" t="s">
        <v>1852</v>
      </c>
      <c r="D1" s="987" t="s">
        <v>710</v>
      </c>
      <c r="E1" s="987" t="s">
        <v>756</v>
      </c>
      <c r="F1" s="987" t="s">
        <v>808</v>
      </c>
      <c r="G1" s="987" t="s">
        <v>794</v>
      </c>
      <c r="H1" s="987" t="s">
        <v>1625</v>
      </c>
    </row>
    <row customHeight="1" ht="9">
      <c r="A2" s="990" t="s">
        <v>1853</v>
      </c>
      <c r="B2" s="990"/>
      <c r="C2" s="991" t="str">
        <f>INDEX(TEMPLATE_NUMBER_FORM_LIST,MATCH(TEMPLATE_SPHERE,TEMPLATE_SPHERE_LIST,0))</f>
        <v>16</v>
      </c>
      <c r="D2" s="990" t="s">
        <v>1476</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111</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AEDFB4-CE98-2CF8-AB1F-131A2331CC5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95" width="9.140625"/>
    <col min="3" max="7" style="5239" width="8.00390625" customWidth="1"/>
    <col min="8" max="12" style="5239" width="8.57421875" customWidth="1"/>
    <col min="13" max="14" style="5239" width="27.7109375" customWidth="1"/>
    <col min="15" max="19" style="5239" width="5.140625" customWidth="1"/>
    <col min="20" max="24" style="5239" width="27.7109375" customWidth="1"/>
    <col min="25" max="25" style="5240" width="1.8515625" customWidth="1"/>
    <col min="26" max="26" style="5195" width="27.7109375" customWidth="1"/>
    <col min="27" max="27" style="5241" width="27.7109375" customWidth="1"/>
    <col min="28" max="29" style="5195" width="27.7109375" customWidth="1"/>
    <col min="30" max="30" style="5195" width="3.8515625" customWidth="1"/>
    <col min="31" max="34" style="5195" width="9.140625"/>
  </cols>
  <sheetData>
    <row s="5197"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710</v>
      </c>
      <c r="D2" s="847" t="s">
        <v>756</v>
      </c>
      <c r="E2" s="847" t="s">
        <v>808</v>
      </c>
      <c r="F2" s="847" t="s">
        <v>794</v>
      </c>
      <c r="G2" s="847" t="s">
        <v>1625</v>
      </c>
      <c r="H2" s="849"/>
      <c r="I2" s="849"/>
      <c r="J2" s="849"/>
      <c r="K2" s="849"/>
      <c r="L2" s="849"/>
      <c r="M2" s="849"/>
      <c r="N2" s="849"/>
      <c r="O2" s="847" t="s">
        <v>710</v>
      </c>
      <c r="P2" s="847" t="s">
        <v>756</v>
      </c>
      <c r="Q2" s="847" t="s">
        <v>794</v>
      </c>
      <c r="R2" s="847" t="s">
        <v>808</v>
      </c>
      <c r="S2" s="847" t="s">
        <v>1625</v>
      </c>
      <c r="T2" s="847" t="s">
        <v>710</v>
      </c>
      <c r="U2" s="847" t="s">
        <v>756</v>
      </c>
      <c r="V2" s="847" t="s">
        <v>794</v>
      </c>
      <c r="W2" s="847" t="s">
        <v>808</v>
      </c>
      <c r="X2" s="847" t="s">
        <v>1625</v>
      </c>
      <c r="Y2" s="847"/>
      <c r="Z2" s="847" t="s">
        <v>710</v>
      </c>
      <c r="AA2" s="856" t="s">
        <v>756</v>
      </c>
      <c r="AB2" s="847" t="s">
        <v>794</v>
      </c>
      <c r="AC2" s="847" t="s">
        <v>808</v>
      </c>
      <c r="AD2" s="847" t="s">
        <v>1625</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1658</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637</v>
      </c>
      <c r="R25" s="964" t="s">
        <v>299</v>
      </c>
      <c r="S25" s="964"/>
      <c r="T25" s="971" t="s">
        <v>1968</v>
      </c>
      <c r="U25" s="852" t="s">
        <v>1968</v>
      </c>
      <c r="V25" s="852" t="s">
        <v>1968</v>
      </c>
      <c r="W25" s="852" t="s">
        <v>1968</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1969</v>
      </c>
      <c r="R26" s="964" t="s">
        <v>620</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1972</v>
      </c>
      <c r="R27" s="964" t="s">
        <v>622</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302</v>
      </c>
      <c r="Q29" s="964"/>
      <c r="R29" s="964" t="s">
        <v>302</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633</v>
      </c>
      <c r="Q31" s="964" t="s">
        <v>1979</v>
      </c>
      <c r="R31" s="964" t="s">
        <v>633</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635</v>
      </c>
      <c r="Q32" s="964" t="s">
        <v>1982</v>
      </c>
      <c r="R32" s="964" t="s">
        <v>635</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643</v>
      </c>
      <c r="Q40" s="964" t="s">
        <v>2005</v>
      </c>
      <c r="R40" s="964" t="s">
        <v>643</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647</v>
      </c>
      <c r="Q43" s="964" t="s">
        <v>2016</v>
      </c>
      <c r="R43" s="964" t="s">
        <v>647</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2048</v>
      </c>
      <c r="U52" s="849" t="s">
        <v>2049</v>
      </c>
      <c r="V52" s="849" t="s">
        <v>2050</v>
      </c>
      <c r="W52" s="849" t="s">
        <v>2051</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318</v>
      </c>
      <c r="Q53" s="964" t="s">
        <v>318</v>
      </c>
      <c r="R53" s="964" t="s">
        <v>318</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655</v>
      </c>
      <c r="Q55" s="964" t="s">
        <v>655</v>
      </c>
      <c r="R55" s="964" t="s">
        <v>655</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658</v>
      </c>
      <c r="Q56" s="964" t="s">
        <v>658</v>
      </c>
      <c r="R56" s="964" t="s">
        <v>658</v>
      </c>
      <c r="S56" s="964"/>
      <c r="T56" s="849" t="s">
        <v>2056</v>
      </c>
      <c r="U56" s="849" t="s">
        <v>2057</v>
      </c>
      <c r="V56" s="849" t="s">
        <v>2057</v>
      </c>
      <c r="W56" s="849" t="s">
        <v>2057</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661</v>
      </c>
      <c r="Q57" s="964" t="s">
        <v>661</v>
      </c>
      <c r="R57" s="964" t="s">
        <v>661</v>
      </c>
      <c r="S57" s="964"/>
      <c r="T57" s="849" t="s">
        <v>2059</v>
      </c>
      <c r="U57" s="849" t="s">
        <v>2060</v>
      </c>
      <c r="V57" s="849" t="s">
        <v>2060</v>
      </c>
      <c r="W57" s="849" t="s">
        <v>2060</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698</v>
      </c>
      <c r="Q58" s="964" t="s">
        <v>698</v>
      </c>
      <c r="R58" s="964" t="s">
        <v>698</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667</v>
      </c>
      <c r="U60" s="849" t="s">
        <v>667</v>
      </c>
      <c r="V60" s="849" t="s">
        <v>667</v>
      </c>
      <c r="W60" s="849" t="s">
        <v>667</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2126</v>
      </c>
      <c r="U95" s="849"/>
      <c r="V95" s="849"/>
      <c r="W95" s="849"/>
      <c r="X95" s="849"/>
      <c r="Y95" s="1007"/>
      <c r="Z95" s="852"/>
      <c r="AA95" s="855"/>
      <c r="AB95" s="852"/>
      <c r="AC95" s="852"/>
      <c r="AD95" s="852"/>
    </row>
    <row customHeight="1" ht="99">
      <c r="A96" s="851"/>
      <c r="B96" s="905">
        <v>79</v>
      </c>
      <c r="C96" s="849" t="s">
        <v>1067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2135</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2140</v>
      </c>
      <c r="D148" s="849" t="s">
        <v>1569</v>
      </c>
      <c r="E148" s="849" t="s">
        <v>1669</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EB84-2037-F898-D268-ECA86030ED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2.28125" hidden="1" customWidth="1"/>
    <col min="6" max="8" style="3298" width="12.28125" hidden="1" customWidth="1"/>
    <col min="9" max="9" style="5280"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МУП г. Азова "Теплоэнерго"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45292.354780092595</v>
      </c>
      <c r="P9" s="2100"/>
      <c r="Q9" s="2100"/>
      <c r="R9" s="2100"/>
      <c r="S9" s="2100"/>
      <c r="T9" s="2100"/>
      <c r="U9" s="2100"/>
      <c r="V9" s="322"/>
      <c r="W9" s="322"/>
      <c r="X9" s="268"/>
      <c r="Y9" s="368"/>
      <c r="Z9" s="368"/>
      <c r="AA9" s="368"/>
      <c r="AB9" s="368"/>
      <c r="AC9" s="368"/>
    </row>
    <row s="3309"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81</v>
      </c>
      <c r="P10" s="2100"/>
      <c r="Q10" s="2100"/>
      <c r="R10" s="2100"/>
      <c r="S10" s="2100"/>
      <c r="T10" s="2100"/>
      <c r="U10" s="2100"/>
      <c r="V10" s="322"/>
      <c r="W10" s="322"/>
      <c r="X10" s="268"/>
      <c r="Y10" s="368"/>
      <c r="Z10" s="368"/>
      <c r="AA10" s="368"/>
      <c r="AB10" s="368"/>
      <c r="AC10" s="368"/>
    </row>
    <row s="3309"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55"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0CA8-33F2-59AC-9278-CBA0B05713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1.57421875" customWidth="1"/>
    <col min="2" max="2" style="2943" width="10.7109375" customWidth="1"/>
    <col min="3" max="3" style="2943" width="10.00390625" customWidth="1"/>
    <col min="4" max="4" style="2943" width="12.8515625" customWidth="1"/>
    <col min="5" max="5" style="2943" width="12.28125" customWidth="1"/>
    <col min="6" max="8" style="5280" width="12.28125" customWidth="1"/>
    <col min="9" max="9" style="5280"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МУП г. Азова "Теплоэнерго"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414</v>
      </c>
      <c r="N9" s="292"/>
      <c r="O9" s="2100" t="str">
        <f>IF(TITLE_DATE_CHANGE_PERIOD="",IF(TITLE_DATE_PR="","",TITLE_DATE_PR),TITLE_DATE_CHANGE_PERIOD)</f>
        <v>45292.354780092595</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415</v>
      </c>
      <c r="N10" s="292"/>
      <c r="O10" s="2100" t="str">
        <f>IF(TITLE_NUMBER_PR_CHANGE="",IF(TITLE_NUMBER_PR="","",TITLE_NUMBER_PR),TITLE_NUMBER_PR_CHANGE)</f>
        <v>81</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5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4F4E-7EBF-DF21-F9F8-BF4058880C3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0.57421875"/>
    <col min="2" max="2" style="2943" width="11.00390625" customWidth="1"/>
    <col min="3" max="3" style="2943" width="10.57421875"/>
    <col min="4" max="4" style="2943" width="11.8515625" customWidth="1"/>
    <col min="5" max="5" style="2943" width="12.28125" customWidth="1"/>
    <col min="6" max="8" style="5280" width="12.28125" customWidth="1"/>
    <col min="9" max="9" style="5280"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МУП г. Азова "Теплоэнерго"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414</v>
      </c>
      <c r="N9" s="292"/>
      <c r="O9" s="2100" t="str">
        <f>IF(TITLE_DATE_CHANGE_PERIOD="",IF(TITLE_DATE_PR="","",TITLE_DATE_PR),TITLE_DATE_CHANGE_PERIOD)</f>
        <v>45292.354780092595</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415</v>
      </c>
      <c r="N10" s="292"/>
      <c r="O10" s="2100" t="str">
        <f>IF(TITLE_NUMBER_PR_CHANGE="",IF(TITLE_NUMBER_PR="","",TITLE_NUMBER_PR),TITLE_NUMBER_PR_CHANGE)</f>
        <v>81</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5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1E32-DF08-2FCE-74F8-22B316FD207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839" width="9.140625" customWidth="1"/>
    <col min="9" max="9" style="3374" width="3.7109375" customWidth="1"/>
    <col min="10" max="11" style="3375" width="3.7109375" customWidth="1"/>
    <col min="12" max="12" style="2943" width="12.7109375" customWidth="1"/>
    <col min="13" max="13" style="2943" width="47.421875" customWidth="1"/>
    <col min="14" max="14" style="2943" width="2.7109375" hidden="1" customWidth="1"/>
    <col min="15" max="18" style="2943" width="23.7109375" customWidth="1"/>
    <col min="19" max="19" style="2943" width="11.7109375" customWidth="1"/>
    <col min="20" max="20" style="2943" width="3.7109375" customWidth="1"/>
    <col min="21" max="21" style="2943" width="11.7109375" customWidth="1"/>
    <col min="22" max="22" style="2943" width="8.57421875" hidden="1" customWidth="1"/>
    <col min="23" max="23" style="2943" width="4.7109375" customWidth="1"/>
    <col min="24" max="24" style="2943"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9"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9"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9"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2163</v>
      </c>
      <c r="N15" s="1232"/>
      <c r="O15" s="2062" t="s">
        <v>2164</v>
      </c>
      <c r="P15" s="2061" t="s">
        <v>2165</v>
      </c>
      <c r="Q15" s="2061" t="s">
        <v>2145</v>
      </c>
      <c r="R15" s="2061"/>
      <c r="S15" s="2061"/>
      <c r="T15" s="2061"/>
      <c r="U15" s="2061"/>
      <c r="V15" s="2062" t="s">
        <v>421</v>
      </c>
      <c r="W15" s="2447" t="s">
        <v>1064</v>
      </c>
      <c r="X15" s="1971"/>
    </row>
    <row customHeight="1" ht="25.5">
      <c r="J16" s="377"/>
      <c r="K16" s="377"/>
      <c r="L16" s="2062"/>
      <c r="M16" s="2062"/>
      <c r="N16" s="1232"/>
      <c r="O16" s="2062"/>
      <c r="P16" s="2061"/>
      <c r="Q16" s="2061" t="s">
        <v>2166</v>
      </c>
      <c r="R16" s="2061"/>
      <c r="S16" s="2153" t="s">
        <v>440</v>
      </c>
      <c r="T16" s="2153"/>
      <c r="U16" s="2153"/>
      <c r="V16" s="2062"/>
      <c r="W16" s="2447"/>
      <c r="X16" s="1971"/>
    </row>
    <row customHeight="1" ht="14.25">
      <c r="J17" s="377"/>
      <c r="K17" s="377"/>
      <c r="L17" s="2062"/>
      <c r="M17" s="2062"/>
      <c r="N17" s="1232"/>
      <c r="O17" s="2062"/>
      <c r="P17" s="2061"/>
      <c r="Q17" s="1232" t="s">
        <v>474</v>
      </c>
      <c r="R17" s="1232" t="s">
        <v>475</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755"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755"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755"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755"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FEE46-9208-8518-4B04-8E3243535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7F9D1-ECE8-7358-37F8-9ED1437183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7B6E8-0917-7E8A-2C78-A3F82B610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3F07A-865C-ED88-F8A8-9E773485F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DAC8-BD08-2CB8-3028-ADB043D9A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90FD8-B528-71A8-B3FE-D1C076475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FC38-8EC8-84AD-B77F-403CD5F61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ACE08-BCA8-E9DC-405E-B4248DEC0C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2E1C1-97F8-4F5A-BFE7-99F98AF4C57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1909</v>
      </c>
      <c r="D5" s="886" t="s">
        <v>2174</v>
      </c>
      <c r="E5" s="842"/>
    </row>
    <row s="4755"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DC4DC-1AEF-2D18-9AB7-CA8615FAA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35619-56B5-5DB8-3F5E-40A2293B1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D6BA-F428-DCC3-68E8-30F4505DA288}"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344" width="9.140625"/>
    <col min="3" max="3" style="5344" width="20.7109375" customWidth="1"/>
    <col min="4" max="4" style="5344" width="25.140625" customWidth="1"/>
    <col min="5" max="9" style="5344"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5345" t="s">
        <v>2184</v>
      </c>
      <c r="B2" s="5345" t="s">
        <v>14</v>
      </c>
      <c r="C2" s="5345" t="s">
        <v>2185</v>
      </c>
      <c r="D2" s="5345" t="s">
        <v>2186</v>
      </c>
      <c r="E2" s="5345" t="s">
        <v>2187</v>
      </c>
      <c r="F2" s="5345" t="s">
        <v>2188</v>
      </c>
      <c r="G2" s="5345" t="s">
        <v>24</v>
      </c>
      <c r="H2" s="5345" t="s">
        <v>24</v>
      </c>
      <c r="I2" s="5345" t="s">
        <v>710</v>
      </c>
    </row>
    <row customHeight="1" ht="11.25">
      <c r="A3" s="5345" t="s">
        <v>2184</v>
      </c>
      <c r="B3" s="5345" t="s">
        <v>14</v>
      </c>
      <c r="C3" s="5345" t="s">
        <v>2189</v>
      </c>
      <c r="D3" s="5345" t="s">
        <v>2190</v>
      </c>
      <c r="E3" s="5345" t="s">
        <v>2191</v>
      </c>
      <c r="F3" s="5345" t="s">
        <v>51</v>
      </c>
      <c r="G3" s="5345" t="s">
        <v>24</v>
      </c>
      <c r="H3" s="5345" t="s">
        <v>24</v>
      </c>
      <c r="I3" s="5345" t="s">
        <v>710</v>
      </c>
    </row>
    <row customHeight="1" ht="11.25">
      <c r="A4" s="5345" t="s">
        <v>2184</v>
      </c>
      <c r="B4" s="5345" t="s">
        <v>14</v>
      </c>
      <c r="C4" s="5345" t="s">
        <v>2192</v>
      </c>
      <c r="D4" s="5345" t="s">
        <v>2193</v>
      </c>
      <c r="E4" s="5345" t="s">
        <v>2194</v>
      </c>
      <c r="F4" s="5345" t="s">
        <v>2195</v>
      </c>
      <c r="G4" s="5345" t="s">
        <v>24</v>
      </c>
      <c r="H4" s="5345" t="s">
        <v>24</v>
      </c>
      <c r="I4" s="5345" t="s">
        <v>710</v>
      </c>
    </row>
    <row customHeight="1" ht="11.25">
      <c r="A5" s="5345" t="s">
        <v>2184</v>
      </c>
      <c r="B5" s="5345" t="s">
        <v>14</v>
      </c>
      <c r="C5" s="5345" t="s">
        <v>2196</v>
      </c>
      <c r="D5" s="5345" t="s">
        <v>2197</v>
      </c>
      <c r="E5" s="5345" t="s">
        <v>2198</v>
      </c>
      <c r="F5" s="5345" t="s">
        <v>2199</v>
      </c>
      <c r="G5" s="5345" t="s">
        <v>24</v>
      </c>
      <c r="H5" s="5345" t="s">
        <v>24</v>
      </c>
      <c r="I5" s="5345" t="s">
        <v>710</v>
      </c>
    </row>
    <row customHeight="1" ht="11.25">
      <c r="A6" s="5345" t="s">
        <v>2184</v>
      </c>
      <c r="B6" s="5345" t="s">
        <v>14</v>
      </c>
      <c r="C6" s="5345" t="s">
        <v>2200</v>
      </c>
      <c r="D6" s="5345" t="s">
        <v>2201</v>
      </c>
      <c r="E6" s="5345" t="s">
        <v>2202</v>
      </c>
      <c r="F6" s="5345" t="s">
        <v>2203</v>
      </c>
      <c r="G6" s="5345" t="s">
        <v>2204</v>
      </c>
      <c r="H6" s="5345" t="s">
        <v>24</v>
      </c>
      <c r="I6" s="5345" t="s">
        <v>710</v>
      </c>
    </row>
    <row customHeight="1" ht="11.25">
      <c r="A7" s="5345" t="s">
        <v>2184</v>
      </c>
      <c r="B7" s="5345" t="s">
        <v>14</v>
      </c>
      <c r="C7" s="5345" t="s">
        <v>2205</v>
      </c>
      <c r="D7" s="5345" t="s">
        <v>2206</v>
      </c>
      <c r="E7" s="5345" t="s">
        <v>2207</v>
      </c>
      <c r="F7" s="5345" t="s">
        <v>2208</v>
      </c>
      <c r="G7" s="5345" t="s">
        <v>24</v>
      </c>
      <c r="H7" s="5345" t="s">
        <v>24</v>
      </c>
      <c r="I7" s="5345" t="s">
        <v>710</v>
      </c>
    </row>
    <row customHeight="1" ht="11.25">
      <c r="A8" s="5345" t="s">
        <v>2184</v>
      </c>
      <c r="B8" s="5345" t="s">
        <v>14</v>
      </c>
      <c r="C8" s="5345" t="s">
        <v>2209</v>
      </c>
      <c r="D8" s="5345" t="s">
        <v>2210</v>
      </c>
      <c r="E8" s="5345" t="s">
        <v>2211</v>
      </c>
      <c r="F8" s="5345" t="s">
        <v>2212</v>
      </c>
      <c r="G8" s="5345" t="s">
        <v>2213</v>
      </c>
      <c r="H8" s="5345" t="s">
        <v>24</v>
      </c>
      <c r="I8" s="5345" t="s">
        <v>710</v>
      </c>
    </row>
    <row customHeight="1" ht="11.25">
      <c r="A9" s="5345" t="s">
        <v>2184</v>
      </c>
      <c r="B9" s="5345" t="s">
        <v>14</v>
      </c>
      <c r="C9" s="5345" t="s">
        <v>2214</v>
      </c>
      <c r="D9" s="5345" t="s">
        <v>2215</v>
      </c>
      <c r="E9" s="5345" t="s">
        <v>2216</v>
      </c>
      <c r="F9" s="5345" t="s">
        <v>2217</v>
      </c>
      <c r="G9" s="5345" t="s">
        <v>24</v>
      </c>
      <c r="H9" s="5345" t="s">
        <v>24</v>
      </c>
      <c r="I9" s="5345" t="s">
        <v>710</v>
      </c>
    </row>
    <row customHeight="1" ht="11.25">
      <c r="A10" s="5345" t="s">
        <v>2184</v>
      </c>
      <c r="B10" s="5345" t="s">
        <v>14</v>
      </c>
      <c r="C10" s="5345" t="s">
        <v>2218</v>
      </c>
      <c r="D10" s="5345" t="s">
        <v>2219</v>
      </c>
      <c r="E10" s="5345" t="s">
        <v>2220</v>
      </c>
      <c r="F10" s="5345" t="s">
        <v>2221</v>
      </c>
      <c r="G10" s="5345" t="s">
        <v>24</v>
      </c>
      <c r="H10" s="5345" t="s">
        <v>24</v>
      </c>
      <c r="I10" s="5345" t="s">
        <v>710</v>
      </c>
    </row>
    <row customHeight="1" ht="11.25">
      <c r="A11" s="5345" t="s">
        <v>2184</v>
      </c>
      <c r="B11" s="5345" t="s">
        <v>14</v>
      </c>
      <c r="C11" s="5345" t="s">
        <v>2222</v>
      </c>
      <c r="D11" s="5345" t="s">
        <v>2223</v>
      </c>
      <c r="E11" s="5345" t="s">
        <v>2224</v>
      </c>
      <c r="F11" s="5345" t="s">
        <v>2225</v>
      </c>
      <c r="G11" s="5345" t="s">
        <v>2226</v>
      </c>
      <c r="H11" s="5345" t="s">
        <v>24</v>
      </c>
      <c r="I11" s="5345" t="s">
        <v>710</v>
      </c>
    </row>
    <row customHeight="1" ht="11.25">
      <c r="A12" s="5345" t="s">
        <v>2184</v>
      </c>
      <c r="B12" s="5345" t="s">
        <v>14</v>
      </c>
      <c r="C12" s="5345" t="s">
        <v>2227</v>
      </c>
      <c r="D12" s="5345" t="s">
        <v>2228</v>
      </c>
      <c r="E12" s="5345" t="s">
        <v>2229</v>
      </c>
      <c r="F12" s="5345" t="s">
        <v>2230</v>
      </c>
      <c r="G12" s="5345" t="s">
        <v>24</v>
      </c>
      <c r="H12" s="5345" t="s">
        <v>24</v>
      </c>
      <c r="I12" s="5345" t="s">
        <v>710</v>
      </c>
    </row>
    <row customHeight="1" ht="11.25">
      <c r="A13" s="5345" t="s">
        <v>2184</v>
      </c>
      <c r="B13" s="5345" t="s">
        <v>14</v>
      </c>
      <c r="C13" s="5345" t="s">
        <v>2231</v>
      </c>
      <c r="D13" s="5345" t="s">
        <v>2232</v>
      </c>
      <c r="E13" s="5345" t="s">
        <v>2233</v>
      </c>
      <c r="F13" s="5345" t="s">
        <v>2234</v>
      </c>
      <c r="G13" s="5345" t="s">
        <v>24</v>
      </c>
      <c r="H13" s="5345" t="s">
        <v>24</v>
      </c>
      <c r="I13" s="5345" t="s">
        <v>710</v>
      </c>
    </row>
    <row customHeight="1" ht="11.25">
      <c r="A14" s="5345" t="s">
        <v>2184</v>
      </c>
      <c r="B14" s="5345" t="s">
        <v>14</v>
      </c>
      <c r="C14" s="5345" t="s">
        <v>2235</v>
      </c>
      <c r="D14" s="5345" t="s">
        <v>2236</v>
      </c>
      <c r="E14" s="5345" t="s">
        <v>2237</v>
      </c>
      <c r="F14" s="5345" t="s">
        <v>2238</v>
      </c>
      <c r="G14" s="5345" t="s">
        <v>24</v>
      </c>
      <c r="H14" s="5345" t="s">
        <v>24</v>
      </c>
      <c r="I14" s="5345" t="s">
        <v>710</v>
      </c>
    </row>
    <row customHeight="1" ht="11.25">
      <c r="A15" s="5345" t="s">
        <v>2184</v>
      </c>
      <c r="B15" s="5345" t="s">
        <v>14</v>
      </c>
      <c r="C15" s="5345" t="s">
        <v>2239</v>
      </c>
      <c r="D15" s="5345" t="s">
        <v>2240</v>
      </c>
      <c r="E15" s="5345" t="s">
        <v>2241</v>
      </c>
      <c r="F15" s="5345" t="s">
        <v>2242</v>
      </c>
      <c r="G15" s="5345" t="s">
        <v>24</v>
      </c>
      <c r="H15" s="5345" t="s">
        <v>24</v>
      </c>
      <c r="I15" s="5345" t="s">
        <v>710</v>
      </c>
    </row>
    <row customHeight="1" ht="11.25">
      <c r="A16" s="5345" t="s">
        <v>2184</v>
      </c>
      <c r="B16" s="5345" t="s">
        <v>14</v>
      </c>
      <c r="C16" s="5345" t="s">
        <v>2243</v>
      </c>
      <c r="D16" s="5345" t="s">
        <v>2244</v>
      </c>
      <c r="E16" s="5345" t="s">
        <v>2245</v>
      </c>
      <c r="F16" s="5345" t="s">
        <v>2246</v>
      </c>
      <c r="G16" s="5345" t="s">
        <v>2247</v>
      </c>
      <c r="H16" s="5345" t="s">
        <v>24</v>
      </c>
      <c r="I16" s="5345" t="s">
        <v>710</v>
      </c>
    </row>
    <row customHeight="1" ht="11.25">
      <c r="A17" s="5345" t="s">
        <v>2184</v>
      </c>
      <c r="B17" s="5345" t="s">
        <v>14</v>
      </c>
      <c r="C17" s="5345" t="s">
        <v>2248</v>
      </c>
      <c r="D17" s="5345" t="s">
        <v>2249</v>
      </c>
      <c r="E17" s="5345" t="s">
        <v>2250</v>
      </c>
      <c r="F17" s="5345" t="s">
        <v>2251</v>
      </c>
      <c r="G17" s="5345" t="s">
        <v>24</v>
      </c>
      <c r="H17" s="5345" t="s">
        <v>24</v>
      </c>
      <c r="I17" s="5345" t="s">
        <v>710</v>
      </c>
    </row>
    <row customHeight="1" ht="11.25">
      <c r="A18" s="5345" t="s">
        <v>2184</v>
      </c>
      <c r="B18" s="5345" t="s">
        <v>14</v>
      </c>
      <c r="C18" s="5345" t="s">
        <v>2252</v>
      </c>
      <c r="D18" s="5345" t="s">
        <v>2253</v>
      </c>
      <c r="E18" s="5345" t="s">
        <v>2254</v>
      </c>
      <c r="F18" s="5345" t="s">
        <v>2255</v>
      </c>
      <c r="G18" s="5345" t="s">
        <v>24</v>
      </c>
      <c r="H18" s="5345" t="s">
        <v>24</v>
      </c>
      <c r="I18" s="5345" t="s">
        <v>710</v>
      </c>
    </row>
    <row customHeight="1" ht="11.25">
      <c r="A19" s="5345" t="s">
        <v>2184</v>
      </c>
      <c r="B19" s="5345" t="s">
        <v>14</v>
      </c>
      <c r="C19" s="5345" t="s">
        <v>2256</v>
      </c>
      <c r="D19" s="5345" t="s">
        <v>2257</v>
      </c>
      <c r="E19" s="5345" t="s">
        <v>2245</v>
      </c>
      <c r="F19" s="5345" t="s">
        <v>2258</v>
      </c>
      <c r="G19" s="5345" t="s">
        <v>24</v>
      </c>
      <c r="H19" s="5345" t="s">
        <v>24</v>
      </c>
      <c r="I19" s="5345" t="s">
        <v>710</v>
      </c>
    </row>
    <row customHeight="1" ht="11.25">
      <c r="A20" s="5345" t="s">
        <v>2184</v>
      </c>
      <c r="B20" s="5345" t="s">
        <v>14</v>
      </c>
      <c r="C20" s="5345" t="s">
        <v>2259</v>
      </c>
      <c r="D20" s="5345" t="s">
        <v>2260</v>
      </c>
      <c r="E20" s="5345" t="s">
        <v>2261</v>
      </c>
      <c r="F20" s="5345" t="s">
        <v>2262</v>
      </c>
      <c r="G20" s="5345" t="s">
        <v>24</v>
      </c>
      <c r="H20" s="5345" t="s">
        <v>24</v>
      </c>
      <c r="I20" s="5345" t="s">
        <v>710</v>
      </c>
    </row>
    <row customHeight="1" ht="11.25">
      <c r="A21" s="5345" t="s">
        <v>2184</v>
      </c>
      <c r="B21" s="5345" t="s">
        <v>14</v>
      </c>
      <c r="C21" s="5345" t="s">
        <v>2263</v>
      </c>
      <c r="D21" s="5345" t="s">
        <v>2264</v>
      </c>
      <c r="E21" s="5345" t="s">
        <v>2265</v>
      </c>
      <c r="F21" s="5345" t="s">
        <v>2242</v>
      </c>
      <c r="G21" s="5345" t="s">
        <v>24</v>
      </c>
      <c r="H21" s="5345" t="s">
        <v>24</v>
      </c>
      <c r="I21" s="5345" t="s">
        <v>710</v>
      </c>
    </row>
    <row customHeight="1" ht="11.25">
      <c r="A22" s="5345" t="s">
        <v>2184</v>
      </c>
      <c r="B22" s="5345" t="s">
        <v>14</v>
      </c>
      <c r="C22" s="5345" t="s">
        <v>2266</v>
      </c>
      <c r="D22" s="5345" t="s">
        <v>2267</v>
      </c>
      <c r="E22" s="5345" t="s">
        <v>2268</v>
      </c>
      <c r="F22" s="5345" t="s">
        <v>51</v>
      </c>
      <c r="G22" s="5345" t="s">
        <v>2269</v>
      </c>
      <c r="H22" s="5345" t="s">
        <v>24</v>
      </c>
      <c r="I22" s="5345" t="s">
        <v>710</v>
      </c>
    </row>
    <row customHeight="1" ht="11.25">
      <c r="A23" s="5345" t="s">
        <v>2184</v>
      </c>
      <c r="B23" s="5345" t="s">
        <v>14</v>
      </c>
      <c r="C23" s="5345" t="s">
        <v>2270</v>
      </c>
      <c r="D23" s="5345" t="s">
        <v>2271</v>
      </c>
      <c r="E23" s="5345" t="s">
        <v>2272</v>
      </c>
      <c r="F23" s="5345" t="s">
        <v>2273</v>
      </c>
      <c r="G23" s="5345" t="s">
        <v>24</v>
      </c>
      <c r="H23" s="5345" t="s">
        <v>24</v>
      </c>
      <c r="I23" s="5345" t="s">
        <v>710</v>
      </c>
    </row>
    <row customHeight="1" ht="11.25">
      <c r="A24" s="5345" t="s">
        <v>2184</v>
      </c>
      <c r="B24" s="5345" t="s">
        <v>14</v>
      </c>
      <c r="C24" s="5345" t="s">
        <v>2274</v>
      </c>
      <c r="D24" s="5345" t="s">
        <v>2275</v>
      </c>
      <c r="E24" s="5345" t="s">
        <v>2276</v>
      </c>
      <c r="F24" s="5345" t="s">
        <v>2230</v>
      </c>
      <c r="G24" s="5345" t="s">
        <v>24</v>
      </c>
      <c r="H24" s="5345" t="s">
        <v>24</v>
      </c>
      <c r="I24" s="5345" t="s">
        <v>710</v>
      </c>
    </row>
    <row customHeight="1" ht="11.25">
      <c r="A25" s="5345" t="s">
        <v>2184</v>
      </c>
      <c r="B25" s="5345" t="s">
        <v>14</v>
      </c>
      <c r="C25" s="5345" t="s">
        <v>2277</v>
      </c>
      <c r="D25" s="5345" t="s">
        <v>2278</v>
      </c>
      <c r="E25" s="5345" t="s">
        <v>2279</v>
      </c>
      <c r="F25" s="5345" t="s">
        <v>2280</v>
      </c>
      <c r="G25" s="5345" t="s">
        <v>24</v>
      </c>
      <c r="H25" s="5345" t="s">
        <v>24</v>
      </c>
      <c r="I25" s="5345" t="s">
        <v>710</v>
      </c>
    </row>
    <row customHeight="1" ht="11.25">
      <c r="A26" s="5345" t="s">
        <v>2184</v>
      </c>
      <c r="B26" s="5345" t="s">
        <v>14</v>
      </c>
      <c r="C26" s="5345" t="s">
        <v>2281</v>
      </c>
      <c r="D26" s="5345" t="s">
        <v>2282</v>
      </c>
      <c r="E26" s="5345" t="s">
        <v>2283</v>
      </c>
      <c r="F26" s="5345" t="s">
        <v>2230</v>
      </c>
      <c r="G26" s="5345" t="s">
        <v>24</v>
      </c>
      <c r="H26" s="5345" t="s">
        <v>24</v>
      </c>
      <c r="I26" s="5345" t="s">
        <v>710</v>
      </c>
    </row>
    <row customHeight="1" ht="11.25">
      <c r="A27" s="5345" t="s">
        <v>2184</v>
      </c>
      <c r="B27" s="5345" t="s">
        <v>14</v>
      </c>
      <c r="C27" s="5345" t="s">
        <v>2284</v>
      </c>
      <c r="D27" s="5345" t="s">
        <v>2285</v>
      </c>
      <c r="E27" s="5345" t="s">
        <v>2286</v>
      </c>
      <c r="F27" s="5345" t="s">
        <v>2238</v>
      </c>
      <c r="G27" s="5345" t="s">
        <v>24</v>
      </c>
      <c r="H27" s="5345" t="s">
        <v>24</v>
      </c>
      <c r="I27" s="5345" t="s">
        <v>710</v>
      </c>
    </row>
    <row customHeight="1" ht="11.25">
      <c r="A28" s="5345" t="s">
        <v>2184</v>
      </c>
      <c r="B28" s="5345" t="s">
        <v>14</v>
      </c>
      <c r="C28" s="5345" t="s">
        <v>2287</v>
      </c>
      <c r="D28" s="5345" t="s">
        <v>2288</v>
      </c>
      <c r="E28" s="5345" t="s">
        <v>2289</v>
      </c>
      <c r="F28" s="5345" t="s">
        <v>2238</v>
      </c>
      <c r="G28" s="5345" t="s">
        <v>24</v>
      </c>
      <c r="H28" s="5345" t="s">
        <v>24</v>
      </c>
      <c r="I28" s="5345" t="s">
        <v>710</v>
      </c>
    </row>
    <row customHeight="1" ht="11.25">
      <c r="A29" s="5345" t="s">
        <v>2184</v>
      </c>
      <c r="B29" s="5345" t="s">
        <v>14</v>
      </c>
      <c r="C29" s="5345" t="s">
        <v>2290</v>
      </c>
      <c r="D29" s="5345" t="s">
        <v>2291</v>
      </c>
      <c r="E29" s="5345" t="s">
        <v>2292</v>
      </c>
      <c r="F29" s="5345" t="s">
        <v>2230</v>
      </c>
      <c r="G29" s="5345" t="s">
        <v>24</v>
      </c>
      <c r="H29" s="5345" t="s">
        <v>24</v>
      </c>
      <c r="I29" s="5345" t="s">
        <v>710</v>
      </c>
    </row>
    <row customHeight="1" ht="11.25">
      <c r="A30" s="5345" t="s">
        <v>2184</v>
      </c>
      <c r="B30" s="5345" t="s">
        <v>14</v>
      </c>
      <c r="C30" s="5345" t="s">
        <v>2293</v>
      </c>
      <c r="D30" s="5345" t="s">
        <v>2294</v>
      </c>
      <c r="E30" s="5345" t="s">
        <v>2295</v>
      </c>
      <c r="F30" s="5345" t="s">
        <v>2296</v>
      </c>
      <c r="G30" s="5345" t="s">
        <v>24</v>
      </c>
      <c r="H30" s="5345" t="s">
        <v>24</v>
      </c>
      <c r="I30" s="5345" t="s">
        <v>710</v>
      </c>
    </row>
    <row customHeight="1" ht="11.25">
      <c r="A31" s="5345" t="s">
        <v>2184</v>
      </c>
      <c r="B31" s="5345" t="s">
        <v>14</v>
      </c>
      <c r="C31" s="5345" t="s">
        <v>2297</v>
      </c>
      <c r="D31" s="5345" t="s">
        <v>2298</v>
      </c>
      <c r="E31" s="5345" t="s">
        <v>2299</v>
      </c>
      <c r="F31" s="5345" t="s">
        <v>51</v>
      </c>
      <c r="G31" s="5345" t="s">
        <v>24</v>
      </c>
      <c r="H31" s="5345" t="s">
        <v>24</v>
      </c>
      <c r="I31" s="5345" t="s">
        <v>710</v>
      </c>
    </row>
    <row customHeight="1" ht="11.25">
      <c r="A32" s="5345" t="s">
        <v>2184</v>
      </c>
      <c r="B32" s="5345" t="s">
        <v>14</v>
      </c>
      <c r="C32" s="5345" t="s">
        <v>2300</v>
      </c>
      <c r="D32" s="5345" t="s">
        <v>2301</v>
      </c>
      <c r="E32" s="5345" t="s">
        <v>2302</v>
      </c>
      <c r="F32" s="5345" t="s">
        <v>2303</v>
      </c>
      <c r="G32" s="5345" t="s">
        <v>24</v>
      </c>
      <c r="H32" s="5345" t="s">
        <v>24</v>
      </c>
      <c r="I32" s="5345" t="s">
        <v>710</v>
      </c>
    </row>
    <row customHeight="1" ht="11.25">
      <c r="A33" s="5345" t="s">
        <v>2184</v>
      </c>
      <c r="B33" s="5345" t="s">
        <v>14</v>
      </c>
      <c r="C33" s="5345" t="s">
        <v>2304</v>
      </c>
      <c r="D33" s="5345" t="s">
        <v>2305</v>
      </c>
      <c r="E33" s="5345" t="s">
        <v>2306</v>
      </c>
      <c r="F33" s="5345" t="s">
        <v>2307</v>
      </c>
      <c r="G33" s="5345" t="s">
        <v>24</v>
      </c>
      <c r="H33" s="5345" t="s">
        <v>24</v>
      </c>
      <c r="I33" s="5345" t="s">
        <v>710</v>
      </c>
    </row>
    <row customHeight="1" ht="11.25">
      <c r="A34" s="5345" t="s">
        <v>2184</v>
      </c>
      <c r="B34" s="5345" t="s">
        <v>14</v>
      </c>
      <c r="C34" s="5345" t="s">
        <v>2308</v>
      </c>
      <c r="D34" s="5345" t="s">
        <v>2309</v>
      </c>
      <c r="E34" s="5345" t="s">
        <v>2310</v>
      </c>
      <c r="F34" s="5345" t="s">
        <v>2311</v>
      </c>
      <c r="G34" s="5345" t="s">
        <v>24</v>
      </c>
      <c r="H34" s="5345" t="s">
        <v>24</v>
      </c>
      <c r="I34" s="5345" t="s">
        <v>710</v>
      </c>
    </row>
    <row customHeight="1" ht="11.25">
      <c r="A35" s="5345" t="s">
        <v>2184</v>
      </c>
      <c r="B35" s="5345" t="s">
        <v>14</v>
      </c>
      <c r="C35" s="5345" t="s">
        <v>2312</v>
      </c>
      <c r="D35" s="5345" t="s">
        <v>2313</v>
      </c>
      <c r="E35" s="5345" t="s">
        <v>2314</v>
      </c>
      <c r="F35" s="5345" t="s">
        <v>2315</v>
      </c>
      <c r="G35" s="5345" t="s">
        <v>24</v>
      </c>
      <c r="H35" s="5345" t="s">
        <v>24</v>
      </c>
      <c r="I35" s="5345" t="s">
        <v>710</v>
      </c>
    </row>
    <row customHeight="1" ht="11.25">
      <c r="A36" s="5345" t="s">
        <v>2184</v>
      </c>
      <c r="B36" s="5345" t="s">
        <v>14</v>
      </c>
      <c r="C36" s="5345" t="s">
        <v>2316</v>
      </c>
      <c r="D36" s="5345" t="s">
        <v>2317</v>
      </c>
      <c r="E36" s="5345" t="s">
        <v>2318</v>
      </c>
      <c r="F36" s="5345" t="s">
        <v>2319</v>
      </c>
      <c r="G36" s="5345" t="s">
        <v>24</v>
      </c>
      <c r="H36" s="5345" t="s">
        <v>24</v>
      </c>
      <c r="I36" s="5345" t="s">
        <v>710</v>
      </c>
    </row>
    <row customHeight="1" ht="11.25">
      <c r="A37" s="5345" t="s">
        <v>2184</v>
      </c>
      <c r="B37" s="5345" t="s">
        <v>14</v>
      </c>
      <c r="C37" s="5345" t="s">
        <v>2320</v>
      </c>
      <c r="D37" s="5345" t="s">
        <v>2321</v>
      </c>
      <c r="E37" s="5345" t="s">
        <v>2322</v>
      </c>
      <c r="F37" s="5345" t="s">
        <v>2323</v>
      </c>
      <c r="G37" s="5345" t="s">
        <v>24</v>
      </c>
      <c r="H37" s="5345" t="s">
        <v>24</v>
      </c>
      <c r="I37" s="5345" t="s">
        <v>710</v>
      </c>
    </row>
    <row customHeight="1" ht="11.25">
      <c r="A38" s="5345" t="s">
        <v>2184</v>
      </c>
      <c r="B38" s="5345" t="s">
        <v>14</v>
      </c>
      <c r="C38" s="5345" t="s">
        <v>2324</v>
      </c>
      <c r="D38" s="5345" t="s">
        <v>2325</v>
      </c>
      <c r="E38" s="5345" t="s">
        <v>2326</v>
      </c>
      <c r="F38" s="5345" t="s">
        <v>2242</v>
      </c>
      <c r="G38" s="5345" t="s">
        <v>2327</v>
      </c>
      <c r="H38" s="5345" t="s">
        <v>24</v>
      </c>
      <c r="I38" s="5345" t="s">
        <v>710</v>
      </c>
    </row>
    <row customHeight="1" ht="11.25">
      <c r="A39" s="5345" t="s">
        <v>2184</v>
      </c>
      <c r="B39" s="5345" t="s">
        <v>14</v>
      </c>
      <c r="C39" s="5345" t="s">
        <v>2328</v>
      </c>
      <c r="D39" s="5345" t="s">
        <v>2329</v>
      </c>
      <c r="E39" s="5345" t="s">
        <v>2330</v>
      </c>
      <c r="F39" s="5345" t="s">
        <v>2303</v>
      </c>
      <c r="G39" s="5345" t="s">
        <v>2331</v>
      </c>
      <c r="H39" s="5345" t="s">
        <v>24</v>
      </c>
      <c r="I39" s="5345" t="s">
        <v>710</v>
      </c>
    </row>
    <row customHeight="1" ht="11.25">
      <c r="A40" s="5345" t="s">
        <v>2184</v>
      </c>
      <c r="B40" s="5345" t="s">
        <v>14</v>
      </c>
      <c r="C40" s="5345" t="s">
        <v>2332</v>
      </c>
      <c r="D40" s="5345" t="s">
        <v>2333</v>
      </c>
      <c r="E40" s="5345" t="s">
        <v>2334</v>
      </c>
      <c r="F40" s="5345" t="s">
        <v>2296</v>
      </c>
      <c r="G40" s="5345" t="s">
        <v>2335</v>
      </c>
      <c r="H40" s="5345" t="s">
        <v>24</v>
      </c>
      <c r="I40" s="5345" t="s">
        <v>710</v>
      </c>
    </row>
    <row customHeight="1" ht="11.25">
      <c r="A41" s="5345" t="s">
        <v>2184</v>
      </c>
      <c r="B41" s="5345" t="s">
        <v>14</v>
      </c>
      <c r="C41" s="5345" t="s">
        <v>2336</v>
      </c>
      <c r="D41" s="5345" t="s">
        <v>2337</v>
      </c>
      <c r="E41" s="5345" t="s">
        <v>2338</v>
      </c>
      <c r="F41" s="5345" t="s">
        <v>2242</v>
      </c>
      <c r="G41" s="5345" t="s">
        <v>24</v>
      </c>
      <c r="H41" s="5345" t="s">
        <v>24</v>
      </c>
      <c r="I41" s="5345" t="s">
        <v>710</v>
      </c>
    </row>
    <row customHeight="1" ht="11.25">
      <c r="A42" s="5345" t="s">
        <v>2184</v>
      </c>
      <c r="B42" s="5345" t="s">
        <v>14</v>
      </c>
      <c r="C42" s="5345" t="s">
        <v>2339</v>
      </c>
      <c r="D42" s="5345" t="s">
        <v>2340</v>
      </c>
      <c r="E42" s="5345" t="s">
        <v>2341</v>
      </c>
      <c r="F42" s="5345" t="s">
        <v>2319</v>
      </c>
      <c r="G42" s="5345" t="s">
        <v>24</v>
      </c>
      <c r="H42" s="5345" t="s">
        <v>24</v>
      </c>
      <c r="I42" s="5345" t="s">
        <v>710</v>
      </c>
    </row>
    <row customHeight="1" ht="11.25">
      <c r="A43" s="5345" t="s">
        <v>2184</v>
      </c>
      <c r="B43" s="5345" t="s">
        <v>14</v>
      </c>
      <c r="C43" s="5345" t="s">
        <v>2342</v>
      </c>
      <c r="D43" s="5345" t="s">
        <v>2343</v>
      </c>
      <c r="E43" s="5345" t="s">
        <v>2344</v>
      </c>
      <c r="F43" s="5345" t="s">
        <v>2345</v>
      </c>
      <c r="G43" s="5345" t="s">
        <v>24</v>
      </c>
      <c r="H43" s="5345" t="s">
        <v>24</v>
      </c>
      <c r="I43" s="5345" t="s">
        <v>710</v>
      </c>
    </row>
    <row customHeight="1" ht="11.25">
      <c r="A44" s="5345" t="s">
        <v>2184</v>
      </c>
      <c r="B44" s="5345" t="s">
        <v>14</v>
      </c>
      <c r="C44" s="5345" t="s">
        <v>2346</v>
      </c>
      <c r="D44" s="5345" t="s">
        <v>2347</v>
      </c>
      <c r="E44" s="5345" t="s">
        <v>2348</v>
      </c>
      <c r="F44" s="5345" t="s">
        <v>2303</v>
      </c>
      <c r="G44" s="5345" t="s">
        <v>2349</v>
      </c>
      <c r="H44" s="5345" t="s">
        <v>24</v>
      </c>
      <c r="I44" s="5345" t="s">
        <v>710</v>
      </c>
    </row>
    <row customHeight="1" ht="11.25">
      <c r="A45" s="5345" t="s">
        <v>2184</v>
      </c>
      <c r="B45" s="5345" t="s">
        <v>14</v>
      </c>
      <c r="C45" s="5345" t="s">
        <v>2350</v>
      </c>
      <c r="D45" s="5345" t="s">
        <v>2351</v>
      </c>
      <c r="E45" s="5345" t="s">
        <v>2352</v>
      </c>
      <c r="F45" s="5345" t="s">
        <v>2353</v>
      </c>
      <c r="G45" s="5345" t="s">
        <v>24</v>
      </c>
      <c r="H45" s="5345" t="s">
        <v>24</v>
      </c>
      <c r="I45" s="5345" t="s">
        <v>710</v>
      </c>
    </row>
    <row customHeight="1" ht="11.25">
      <c r="A46" s="5345" t="s">
        <v>2184</v>
      </c>
      <c r="B46" s="5345" t="s">
        <v>14</v>
      </c>
      <c r="C46" s="5345" t="s">
        <v>2354</v>
      </c>
      <c r="D46" s="5345" t="s">
        <v>2355</v>
      </c>
      <c r="E46" s="5345" t="s">
        <v>2356</v>
      </c>
      <c r="F46" s="5345" t="s">
        <v>2345</v>
      </c>
      <c r="G46" s="5345" t="s">
        <v>2357</v>
      </c>
      <c r="H46" s="5345" t="s">
        <v>24</v>
      </c>
      <c r="I46" s="5345" t="s">
        <v>710</v>
      </c>
    </row>
    <row customHeight="1" ht="11.25">
      <c r="A47" s="5345" t="s">
        <v>2184</v>
      </c>
      <c r="B47" s="5345" t="s">
        <v>14</v>
      </c>
      <c r="C47" s="5345" t="s">
        <v>2358</v>
      </c>
      <c r="D47" s="5345" t="s">
        <v>2359</v>
      </c>
      <c r="E47" s="5345" t="s">
        <v>2360</v>
      </c>
      <c r="F47" s="5345" t="s">
        <v>2273</v>
      </c>
      <c r="G47" s="5345" t="s">
        <v>24</v>
      </c>
      <c r="H47" s="5345" t="s">
        <v>24</v>
      </c>
      <c r="I47" s="5345" t="s">
        <v>710</v>
      </c>
    </row>
    <row customHeight="1" ht="11.25">
      <c r="A48" s="5345" t="s">
        <v>2184</v>
      </c>
      <c r="B48" s="5345" t="s">
        <v>14</v>
      </c>
      <c r="C48" s="5345" t="s">
        <v>2361</v>
      </c>
      <c r="D48" s="5345" t="s">
        <v>2362</v>
      </c>
      <c r="E48" s="5345" t="s">
        <v>2363</v>
      </c>
      <c r="F48" s="5345" t="s">
        <v>2364</v>
      </c>
      <c r="G48" s="5345" t="s">
        <v>24</v>
      </c>
      <c r="H48" s="5345" t="s">
        <v>24</v>
      </c>
      <c r="I48" s="5345" t="s">
        <v>710</v>
      </c>
    </row>
    <row customHeight="1" ht="11.25">
      <c r="A49" s="5345" t="s">
        <v>2184</v>
      </c>
      <c r="B49" s="5345" t="s">
        <v>14</v>
      </c>
      <c r="C49" s="5345" t="s">
        <v>2365</v>
      </c>
      <c r="D49" s="5345" t="s">
        <v>2366</v>
      </c>
      <c r="E49" s="5345" t="s">
        <v>2367</v>
      </c>
      <c r="F49" s="5345" t="s">
        <v>2319</v>
      </c>
      <c r="G49" s="5345" t="s">
        <v>2368</v>
      </c>
      <c r="H49" s="5345" t="s">
        <v>24</v>
      </c>
      <c r="I49" s="5345" t="s">
        <v>710</v>
      </c>
    </row>
    <row customHeight="1" ht="11.25">
      <c r="A50" s="5345" t="s">
        <v>2184</v>
      </c>
      <c r="B50" s="5345" t="s">
        <v>14</v>
      </c>
      <c r="C50" s="5345" t="s">
        <v>2369</v>
      </c>
      <c r="D50" s="5345" t="s">
        <v>2370</v>
      </c>
      <c r="E50" s="5345" t="s">
        <v>2371</v>
      </c>
      <c r="F50" s="5345" t="s">
        <v>2242</v>
      </c>
      <c r="G50" s="5345" t="s">
        <v>24</v>
      </c>
      <c r="H50" s="5345" t="s">
        <v>24</v>
      </c>
      <c r="I50" s="5345" t="s">
        <v>710</v>
      </c>
    </row>
    <row customHeight="1" ht="11.25">
      <c r="A51" s="5345" t="s">
        <v>2184</v>
      </c>
      <c r="B51" s="5345" t="s">
        <v>14</v>
      </c>
      <c r="C51" s="5345" t="s">
        <v>2372</v>
      </c>
      <c r="D51" s="5345" t="s">
        <v>2373</v>
      </c>
      <c r="E51" s="5345" t="s">
        <v>2374</v>
      </c>
      <c r="F51" s="5345" t="s">
        <v>2375</v>
      </c>
      <c r="G51" s="5345" t="s">
        <v>24</v>
      </c>
      <c r="H51" s="5345" t="s">
        <v>24</v>
      </c>
      <c r="I51" s="5345" t="s">
        <v>710</v>
      </c>
    </row>
    <row customHeight="1" ht="11.25">
      <c r="A52" s="5345" t="s">
        <v>2184</v>
      </c>
      <c r="B52" s="5345" t="s">
        <v>14</v>
      </c>
      <c r="C52" s="5345" t="s">
        <v>2376</v>
      </c>
      <c r="D52" s="5345" t="s">
        <v>2377</v>
      </c>
      <c r="E52" s="5345" t="s">
        <v>2378</v>
      </c>
      <c r="F52" s="5345" t="s">
        <v>2379</v>
      </c>
      <c r="G52" s="5345" t="s">
        <v>24</v>
      </c>
      <c r="H52" s="5345" t="s">
        <v>24</v>
      </c>
      <c r="I52" s="5345" t="s">
        <v>710</v>
      </c>
    </row>
    <row customHeight="1" ht="11.25">
      <c r="A53" s="5345" t="s">
        <v>2184</v>
      </c>
      <c r="B53" s="5345" t="s">
        <v>14</v>
      </c>
      <c r="C53" s="5345" t="s">
        <v>2380</v>
      </c>
      <c r="D53" s="5345" t="s">
        <v>2381</v>
      </c>
      <c r="E53" s="5345" t="s">
        <v>2382</v>
      </c>
      <c r="F53" s="5345" t="s">
        <v>2242</v>
      </c>
      <c r="G53" s="5345" t="s">
        <v>24</v>
      </c>
      <c r="H53" s="5345" t="s">
        <v>24</v>
      </c>
      <c r="I53" s="5345" t="s">
        <v>710</v>
      </c>
    </row>
    <row customHeight="1" ht="11.25">
      <c r="A54" s="5345" t="s">
        <v>2184</v>
      </c>
      <c r="B54" s="5345" t="s">
        <v>14</v>
      </c>
      <c r="C54" s="5345" t="s">
        <v>2383</v>
      </c>
      <c r="D54" s="5345" t="s">
        <v>2384</v>
      </c>
      <c r="E54" s="5345" t="s">
        <v>2385</v>
      </c>
      <c r="F54" s="5345" t="s">
        <v>2242</v>
      </c>
      <c r="G54" s="5345" t="s">
        <v>24</v>
      </c>
      <c r="H54" s="5345" t="s">
        <v>24</v>
      </c>
      <c r="I54" s="5345" t="s">
        <v>710</v>
      </c>
    </row>
    <row customHeight="1" ht="11.25">
      <c r="A55" s="5345" t="s">
        <v>2184</v>
      </c>
      <c r="B55" s="5345" t="s">
        <v>14</v>
      </c>
      <c r="C55" s="5345" t="s">
        <v>2386</v>
      </c>
      <c r="D55" s="5345" t="s">
        <v>2387</v>
      </c>
      <c r="E55" s="5345" t="s">
        <v>2388</v>
      </c>
      <c r="F55" s="5345" t="s">
        <v>2225</v>
      </c>
      <c r="G55" s="5345" t="s">
        <v>24</v>
      </c>
      <c r="H55" s="5345" t="s">
        <v>24</v>
      </c>
      <c r="I55" s="5345" t="s">
        <v>710</v>
      </c>
    </row>
    <row customHeight="1" ht="11.25">
      <c r="A56" s="5345" t="s">
        <v>2184</v>
      </c>
      <c r="B56" s="5345" t="s">
        <v>14</v>
      </c>
      <c r="C56" s="5345" t="s">
        <v>2389</v>
      </c>
      <c r="D56" s="5345" t="s">
        <v>2390</v>
      </c>
      <c r="E56" s="5345" t="s">
        <v>2391</v>
      </c>
      <c r="F56" s="5345" t="s">
        <v>2392</v>
      </c>
      <c r="G56" s="5345" t="s">
        <v>24</v>
      </c>
      <c r="H56" s="5345" t="s">
        <v>24</v>
      </c>
      <c r="I56" s="5345" t="s">
        <v>710</v>
      </c>
    </row>
    <row customHeight="1" ht="11.25">
      <c r="A57" s="5345" t="s">
        <v>2184</v>
      </c>
      <c r="B57" s="5345" t="s">
        <v>14</v>
      </c>
      <c r="C57" s="5345" t="s">
        <v>2393</v>
      </c>
      <c r="D57" s="5345" t="s">
        <v>2394</v>
      </c>
      <c r="E57" s="5345" t="s">
        <v>2395</v>
      </c>
      <c r="F57" s="5345" t="s">
        <v>2396</v>
      </c>
      <c r="G57" s="5345" t="s">
        <v>24</v>
      </c>
      <c r="H57" s="5345" t="s">
        <v>24</v>
      </c>
      <c r="I57" s="5345" t="s">
        <v>710</v>
      </c>
    </row>
    <row customHeight="1" ht="11.25">
      <c r="A58" s="5345" t="s">
        <v>2184</v>
      </c>
      <c r="B58" s="5345" t="s">
        <v>14</v>
      </c>
      <c r="C58" s="5345" t="s">
        <v>2397</v>
      </c>
      <c r="D58" s="5345" t="s">
        <v>2398</v>
      </c>
      <c r="E58" s="5345" t="s">
        <v>2399</v>
      </c>
      <c r="F58" s="5345" t="s">
        <v>2400</v>
      </c>
      <c r="G58" s="5345" t="s">
        <v>24</v>
      </c>
      <c r="H58" s="5345" t="s">
        <v>24</v>
      </c>
      <c r="I58" s="5345" t="s">
        <v>710</v>
      </c>
    </row>
    <row customHeight="1" ht="11.25">
      <c r="A59" s="5345" t="s">
        <v>2184</v>
      </c>
      <c r="B59" s="5345" t="s">
        <v>14</v>
      </c>
      <c r="C59" s="5345" t="s">
        <v>2401</v>
      </c>
      <c r="D59" s="5345" t="s">
        <v>2402</v>
      </c>
      <c r="E59" s="5345" t="s">
        <v>2403</v>
      </c>
      <c r="F59" s="5345" t="s">
        <v>2404</v>
      </c>
      <c r="G59" s="5345" t="s">
        <v>24</v>
      </c>
      <c r="H59" s="5345" t="s">
        <v>24</v>
      </c>
      <c r="I59" s="5345" t="s">
        <v>710</v>
      </c>
    </row>
    <row customHeight="1" ht="11.25">
      <c r="A60" s="5345" t="s">
        <v>2184</v>
      </c>
      <c r="B60" s="5345" t="s">
        <v>14</v>
      </c>
      <c r="C60" s="5345" t="s">
        <v>2405</v>
      </c>
      <c r="D60" s="5345" t="s">
        <v>2406</v>
      </c>
      <c r="E60" s="5345" t="s">
        <v>2407</v>
      </c>
      <c r="F60" s="5345" t="s">
        <v>2408</v>
      </c>
      <c r="G60" s="5345" t="s">
        <v>24</v>
      </c>
      <c r="H60" s="5345" t="s">
        <v>24</v>
      </c>
      <c r="I60" s="5345" t="s">
        <v>710</v>
      </c>
    </row>
    <row customHeight="1" ht="11.25">
      <c r="A61" s="5345" t="s">
        <v>2184</v>
      </c>
      <c r="B61" s="5345" t="s">
        <v>14</v>
      </c>
      <c r="C61" s="5345" t="s">
        <v>2409</v>
      </c>
      <c r="D61" s="5345" t="s">
        <v>2410</v>
      </c>
      <c r="E61" s="5345" t="s">
        <v>2411</v>
      </c>
      <c r="F61" s="5345" t="s">
        <v>2412</v>
      </c>
      <c r="G61" s="5345" t="s">
        <v>24</v>
      </c>
      <c r="H61" s="5345" t="s">
        <v>24</v>
      </c>
      <c r="I61" s="5345" t="s">
        <v>710</v>
      </c>
    </row>
    <row customHeight="1" ht="11.25">
      <c r="A62" s="5345" t="s">
        <v>2184</v>
      </c>
      <c r="B62" s="5345" t="s">
        <v>14</v>
      </c>
      <c r="C62" s="5345" t="s">
        <v>2413</v>
      </c>
      <c r="D62" s="5345" t="s">
        <v>2414</v>
      </c>
      <c r="E62" s="5345" t="s">
        <v>2415</v>
      </c>
      <c r="F62" s="5345" t="s">
        <v>2416</v>
      </c>
      <c r="G62" s="5345" t="s">
        <v>24</v>
      </c>
      <c r="H62" s="5345" t="s">
        <v>24</v>
      </c>
      <c r="I62" s="5345" t="s">
        <v>710</v>
      </c>
    </row>
    <row customHeight="1" ht="11.25">
      <c r="A63" s="5345" t="s">
        <v>2184</v>
      </c>
      <c r="B63" s="5345" t="s">
        <v>14</v>
      </c>
      <c r="C63" s="5345" t="s">
        <v>2417</v>
      </c>
      <c r="D63" s="5345" t="s">
        <v>46</v>
      </c>
      <c r="E63" s="5345" t="s">
        <v>49</v>
      </c>
      <c r="F63" s="5345" t="s">
        <v>51</v>
      </c>
      <c r="G63" s="5345" t="s">
        <v>24</v>
      </c>
      <c r="H63" s="5345" t="s">
        <v>24</v>
      </c>
      <c r="I63" s="5345" t="s">
        <v>710</v>
      </c>
    </row>
    <row customHeight="1" ht="11.25">
      <c r="A64" s="5345" t="s">
        <v>2184</v>
      </c>
      <c r="B64" s="5345" t="s">
        <v>14</v>
      </c>
      <c r="C64" s="5345" t="s">
        <v>2418</v>
      </c>
      <c r="D64" s="5345" t="s">
        <v>2419</v>
      </c>
      <c r="E64" s="5345" t="s">
        <v>2420</v>
      </c>
      <c r="F64" s="5345" t="s">
        <v>2421</v>
      </c>
      <c r="G64" s="5345" t="s">
        <v>24</v>
      </c>
      <c r="H64" s="5345" t="s">
        <v>24</v>
      </c>
      <c r="I64" s="5345" t="s">
        <v>710</v>
      </c>
    </row>
    <row customHeight="1" ht="11.25">
      <c r="A65" s="5345" t="s">
        <v>2184</v>
      </c>
      <c r="B65" s="5345" t="s">
        <v>14</v>
      </c>
      <c r="C65" s="5345" t="s">
        <v>2422</v>
      </c>
      <c r="D65" s="5345" t="s">
        <v>2423</v>
      </c>
      <c r="E65" s="5345" t="s">
        <v>2424</v>
      </c>
      <c r="F65" s="5345" t="s">
        <v>2425</v>
      </c>
      <c r="G65" s="5345" t="s">
        <v>24</v>
      </c>
      <c r="H65" s="5345" t="s">
        <v>24</v>
      </c>
      <c r="I65" s="5345" t="s">
        <v>710</v>
      </c>
    </row>
    <row customHeight="1" ht="11.25">
      <c r="A66" s="5345" t="s">
        <v>2184</v>
      </c>
      <c r="B66" s="5345" t="s">
        <v>14</v>
      </c>
      <c r="C66" s="5345" t="s">
        <v>2426</v>
      </c>
      <c r="D66" s="5345" t="s">
        <v>2427</v>
      </c>
      <c r="E66" s="5345" t="s">
        <v>2428</v>
      </c>
      <c r="F66" s="5345" t="s">
        <v>2273</v>
      </c>
      <c r="G66" s="5345" t="s">
        <v>24</v>
      </c>
      <c r="H66" s="5345" t="s">
        <v>24</v>
      </c>
      <c r="I66" s="5345" t="s">
        <v>710</v>
      </c>
    </row>
    <row customHeight="1" ht="11.25">
      <c r="A67" s="5345" t="s">
        <v>2184</v>
      </c>
      <c r="B67" s="5345" t="s">
        <v>14</v>
      </c>
      <c r="C67" s="5345" t="s">
        <v>2429</v>
      </c>
      <c r="D67" s="5345" t="s">
        <v>2430</v>
      </c>
      <c r="E67" s="5345" t="s">
        <v>2431</v>
      </c>
      <c r="F67" s="5345" t="s">
        <v>2432</v>
      </c>
      <c r="G67" s="5345" t="s">
        <v>24</v>
      </c>
      <c r="H67" s="5345" t="s">
        <v>24</v>
      </c>
      <c r="I67" s="5345" t="s">
        <v>710</v>
      </c>
    </row>
    <row customHeight="1" ht="11.25">
      <c r="A68" s="5345" t="s">
        <v>2184</v>
      </c>
      <c r="B68" s="5345" t="s">
        <v>14</v>
      </c>
      <c r="C68" s="5345" t="s">
        <v>2433</v>
      </c>
      <c r="D68" s="5345" t="s">
        <v>2434</v>
      </c>
      <c r="E68" s="5345" t="s">
        <v>2435</v>
      </c>
      <c r="F68" s="5345" t="s">
        <v>2436</v>
      </c>
      <c r="G68" s="5345" t="s">
        <v>24</v>
      </c>
      <c r="H68" s="5345" t="s">
        <v>24</v>
      </c>
      <c r="I68" s="5345" t="s">
        <v>710</v>
      </c>
    </row>
    <row customHeight="1" ht="11.25">
      <c r="A69" s="5345" t="s">
        <v>2184</v>
      </c>
      <c r="B69" s="5345" t="s">
        <v>14</v>
      </c>
      <c r="C69" s="5345" t="s">
        <v>2437</v>
      </c>
      <c r="D69" s="5345" t="s">
        <v>2438</v>
      </c>
      <c r="E69" s="5345" t="s">
        <v>2439</v>
      </c>
      <c r="F69" s="5345" t="s">
        <v>2440</v>
      </c>
      <c r="G69" s="5345" t="s">
        <v>24</v>
      </c>
      <c r="H69" s="5345" t="s">
        <v>24</v>
      </c>
      <c r="I69" s="5345" t="s">
        <v>710</v>
      </c>
    </row>
    <row customHeight="1" ht="11.25">
      <c r="A70" s="5345" t="s">
        <v>2184</v>
      </c>
      <c r="B70" s="5345" t="s">
        <v>14</v>
      </c>
      <c r="C70" s="5345" t="s">
        <v>2441</v>
      </c>
      <c r="D70" s="5345" t="s">
        <v>2442</v>
      </c>
      <c r="E70" s="5345" t="s">
        <v>2443</v>
      </c>
      <c r="F70" s="5345" t="s">
        <v>2444</v>
      </c>
      <c r="G70" s="5345" t="s">
        <v>24</v>
      </c>
      <c r="H70" s="5345" t="s">
        <v>24</v>
      </c>
      <c r="I70" s="5345" t="s">
        <v>710</v>
      </c>
    </row>
    <row customHeight="1" ht="11.25">
      <c r="A71" s="5345" t="s">
        <v>2184</v>
      </c>
      <c r="B71" s="5345" t="s">
        <v>14</v>
      </c>
      <c r="C71" s="5345" t="s">
        <v>2445</v>
      </c>
      <c r="D71" s="5345" t="s">
        <v>2446</v>
      </c>
      <c r="E71" s="5345" t="s">
        <v>2447</v>
      </c>
      <c r="F71" s="5345" t="s">
        <v>2448</v>
      </c>
      <c r="G71" s="5345" t="s">
        <v>24</v>
      </c>
      <c r="H71" s="5345" t="s">
        <v>24</v>
      </c>
      <c r="I71" s="5345" t="s">
        <v>710</v>
      </c>
    </row>
    <row customHeight="1" ht="11.25">
      <c r="A72" s="5345" t="s">
        <v>2184</v>
      </c>
      <c r="B72" s="5345" t="s">
        <v>14</v>
      </c>
      <c r="C72" s="5345" t="s">
        <v>2449</v>
      </c>
      <c r="D72" s="5345" t="s">
        <v>2450</v>
      </c>
      <c r="E72" s="5345" t="s">
        <v>2451</v>
      </c>
      <c r="F72" s="5345" t="s">
        <v>2452</v>
      </c>
      <c r="G72" s="5345" t="s">
        <v>24</v>
      </c>
      <c r="H72" s="5345" t="s">
        <v>24</v>
      </c>
      <c r="I72" s="5345" t="s">
        <v>710</v>
      </c>
    </row>
    <row customHeight="1" ht="11.25">
      <c r="A73" s="5345" t="s">
        <v>2184</v>
      </c>
      <c r="B73" s="5345" t="s">
        <v>14</v>
      </c>
      <c r="C73" s="5345" t="s">
        <v>2453</v>
      </c>
      <c r="D73" s="5345" t="s">
        <v>2454</v>
      </c>
      <c r="E73" s="5345" t="s">
        <v>2455</v>
      </c>
      <c r="F73" s="5345" t="s">
        <v>2273</v>
      </c>
      <c r="G73" s="5345" t="s">
        <v>24</v>
      </c>
      <c r="H73" s="5345" t="s">
        <v>24</v>
      </c>
      <c r="I73" s="5345" t="s">
        <v>710</v>
      </c>
    </row>
    <row customHeight="1" ht="11.25">
      <c r="A74" s="5345" t="s">
        <v>2184</v>
      </c>
      <c r="B74" s="5345" t="s">
        <v>14</v>
      </c>
      <c r="C74" s="5345" t="s">
        <v>2456</v>
      </c>
      <c r="D74" s="5345" t="s">
        <v>2457</v>
      </c>
      <c r="E74" s="5345" t="s">
        <v>2458</v>
      </c>
      <c r="F74" s="5345" t="s">
        <v>2188</v>
      </c>
      <c r="G74" s="5345" t="s">
        <v>24</v>
      </c>
      <c r="H74" s="5345" t="s">
        <v>24</v>
      </c>
      <c r="I74" s="5345" t="s">
        <v>710</v>
      </c>
    </row>
    <row customHeight="1" ht="11.25">
      <c r="A75" s="5345" t="s">
        <v>2184</v>
      </c>
      <c r="B75" s="5345" t="s">
        <v>14</v>
      </c>
      <c r="C75" s="5345" t="s">
        <v>2459</v>
      </c>
      <c r="D75" s="5345" t="s">
        <v>2460</v>
      </c>
      <c r="E75" s="5345" t="s">
        <v>2461</v>
      </c>
      <c r="F75" s="5345" t="s">
        <v>2379</v>
      </c>
      <c r="G75" s="5345" t="s">
        <v>24</v>
      </c>
      <c r="H75" s="5345" t="s">
        <v>24</v>
      </c>
      <c r="I75" s="5345" t="s">
        <v>710</v>
      </c>
    </row>
    <row customHeight="1" ht="11.25">
      <c r="A76" s="5345" t="s">
        <v>2184</v>
      </c>
      <c r="B76" s="5345" t="s">
        <v>14</v>
      </c>
      <c r="C76" s="5345" t="s">
        <v>2462</v>
      </c>
      <c r="D76" s="5345" t="s">
        <v>2463</v>
      </c>
      <c r="E76" s="5345" t="s">
        <v>2464</v>
      </c>
      <c r="F76" s="5345" t="s">
        <v>2242</v>
      </c>
      <c r="G76" s="5345" t="s">
        <v>24</v>
      </c>
      <c r="H76" s="5345" t="s">
        <v>24</v>
      </c>
      <c r="I76" s="5345" t="s">
        <v>710</v>
      </c>
    </row>
    <row customHeight="1" ht="11.25">
      <c r="A77" s="5345" t="s">
        <v>2184</v>
      </c>
      <c r="B77" s="5345" t="s">
        <v>14</v>
      </c>
      <c r="C77" s="5345" t="s">
        <v>2465</v>
      </c>
      <c r="D77" s="5345" t="s">
        <v>2466</v>
      </c>
      <c r="E77" s="5345" t="s">
        <v>2467</v>
      </c>
      <c r="F77" s="5345" t="s">
        <v>2238</v>
      </c>
      <c r="G77" s="5345" t="s">
        <v>24</v>
      </c>
      <c r="H77" s="5345" t="s">
        <v>24</v>
      </c>
      <c r="I77" s="5345" t="s">
        <v>710</v>
      </c>
    </row>
    <row customHeight="1" ht="11.25">
      <c r="A78" s="5345" t="s">
        <v>2184</v>
      </c>
      <c r="B78" s="5345" t="s">
        <v>14</v>
      </c>
      <c r="C78" s="5345" t="s">
        <v>2468</v>
      </c>
      <c r="D78" s="5345" t="s">
        <v>2469</v>
      </c>
      <c r="E78" s="5345" t="s">
        <v>2470</v>
      </c>
      <c r="F78" s="5345" t="s">
        <v>2471</v>
      </c>
      <c r="G78" s="5345" t="s">
        <v>2472</v>
      </c>
      <c r="H78" s="5345" t="s">
        <v>24</v>
      </c>
      <c r="I78" s="5345" t="s">
        <v>710</v>
      </c>
    </row>
    <row customHeight="1" ht="11.25">
      <c r="A79" s="5345" t="s">
        <v>2184</v>
      </c>
      <c r="B79" s="5345" t="s">
        <v>14</v>
      </c>
      <c r="C79" s="5345" t="s">
        <v>2473</v>
      </c>
      <c r="D79" s="5345" t="s">
        <v>2474</v>
      </c>
      <c r="E79" s="5345" t="s">
        <v>2475</v>
      </c>
      <c r="F79" s="5345" t="s">
        <v>2225</v>
      </c>
      <c r="G79" s="5345" t="s">
        <v>24</v>
      </c>
      <c r="H79" s="5345" t="s">
        <v>24</v>
      </c>
      <c r="I79" s="5345" t="s">
        <v>710</v>
      </c>
    </row>
    <row customHeight="1" ht="11.25">
      <c r="A80" s="5345" t="s">
        <v>2184</v>
      </c>
      <c r="B80" s="5345" t="s">
        <v>14</v>
      </c>
      <c r="C80" s="5345" t="s">
        <v>2476</v>
      </c>
      <c r="D80" s="5345" t="s">
        <v>2477</v>
      </c>
      <c r="E80" s="5345" t="s">
        <v>2478</v>
      </c>
      <c r="F80" s="5345" t="s">
        <v>51</v>
      </c>
      <c r="G80" s="5345" t="s">
        <v>24</v>
      </c>
      <c r="H80" s="5345" t="s">
        <v>24</v>
      </c>
      <c r="I80" s="5345" t="s">
        <v>710</v>
      </c>
    </row>
    <row customHeight="1" ht="11.25">
      <c r="A81" s="5345" t="s">
        <v>2184</v>
      </c>
      <c r="B81" s="5345" t="s">
        <v>14</v>
      </c>
      <c r="C81" s="5345" t="s">
        <v>2479</v>
      </c>
      <c r="D81" s="5345" t="s">
        <v>2480</v>
      </c>
      <c r="E81" s="5345" t="s">
        <v>2481</v>
      </c>
      <c r="F81" s="5345" t="s">
        <v>2444</v>
      </c>
      <c r="G81" s="5345" t="s">
        <v>24</v>
      </c>
      <c r="H81" s="5345" t="s">
        <v>2482</v>
      </c>
      <c r="I81" s="5345" t="s">
        <v>710</v>
      </c>
    </row>
    <row customHeight="1" ht="11.25">
      <c r="A82" s="5345" t="s">
        <v>2184</v>
      </c>
      <c r="B82" s="5345" t="s">
        <v>14</v>
      </c>
      <c r="C82" s="5345" t="s">
        <v>2483</v>
      </c>
      <c r="D82" s="5345" t="s">
        <v>2484</v>
      </c>
      <c r="E82" s="5345" t="s">
        <v>2485</v>
      </c>
      <c r="F82" s="5345" t="s">
        <v>2486</v>
      </c>
      <c r="G82" s="5345" t="s">
        <v>24</v>
      </c>
      <c r="H82" s="5345" t="s">
        <v>24</v>
      </c>
      <c r="I82" s="5345" t="s">
        <v>710</v>
      </c>
    </row>
    <row customHeight="1" ht="11.25">
      <c r="A83" s="5345" t="s">
        <v>2184</v>
      </c>
      <c r="B83" s="5345" t="s">
        <v>14</v>
      </c>
      <c r="C83" s="5345" t="s">
        <v>2487</v>
      </c>
      <c r="D83" s="5345" t="s">
        <v>2488</v>
      </c>
      <c r="E83" s="5345" t="s">
        <v>2489</v>
      </c>
      <c r="F83" s="5345" t="s">
        <v>2490</v>
      </c>
      <c r="G83" s="5345" t="s">
        <v>24</v>
      </c>
      <c r="H83" s="5345" t="s">
        <v>24</v>
      </c>
      <c r="I83" s="5345" t="s">
        <v>710</v>
      </c>
    </row>
    <row customHeight="1" ht="11.25">
      <c r="A84" s="5345" t="s">
        <v>2184</v>
      </c>
      <c r="B84" s="5345" t="s">
        <v>14</v>
      </c>
      <c r="C84" s="5345" t="s">
        <v>2491</v>
      </c>
      <c r="D84" s="5345" t="s">
        <v>2492</v>
      </c>
      <c r="E84" s="5345" t="s">
        <v>2493</v>
      </c>
      <c r="F84" s="5345" t="s">
        <v>2486</v>
      </c>
      <c r="G84" s="5345" t="s">
        <v>2494</v>
      </c>
      <c r="H84" s="5345" t="s">
        <v>24</v>
      </c>
      <c r="I84" s="5345" t="s">
        <v>710</v>
      </c>
    </row>
    <row customHeight="1" ht="11.25">
      <c r="A85" s="5345" t="s">
        <v>2184</v>
      </c>
      <c r="B85" s="5345" t="s">
        <v>14</v>
      </c>
      <c r="C85" s="5345" t="s">
        <v>2495</v>
      </c>
      <c r="D85" s="5345" t="s">
        <v>2496</v>
      </c>
      <c r="E85" s="5345" t="s">
        <v>2497</v>
      </c>
      <c r="F85" s="5345" t="s">
        <v>2444</v>
      </c>
      <c r="G85" s="5345" t="s">
        <v>2498</v>
      </c>
      <c r="H85" s="5345" t="s">
        <v>24</v>
      </c>
      <c r="I85" s="5345" t="s">
        <v>710</v>
      </c>
    </row>
    <row customHeight="1" ht="11.25">
      <c r="A86" s="5345" t="s">
        <v>2184</v>
      </c>
      <c r="B86" s="5345" t="s">
        <v>14</v>
      </c>
      <c r="C86" s="5345" t="s">
        <v>2499</v>
      </c>
      <c r="D86" s="5345" t="s">
        <v>2500</v>
      </c>
      <c r="E86" s="5345" t="s">
        <v>2501</v>
      </c>
      <c r="F86" s="5345" t="s">
        <v>2188</v>
      </c>
      <c r="G86" s="5345" t="s">
        <v>2502</v>
      </c>
      <c r="H86" s="5345" t="s">
        <v>24</v>
      </c>
      <c r="I86" s="5345" t="s">
        <v>710</v>
      </c>
    </row>
    <row customHeight="1" ht="11.25">
      <c r="A87" s="5345" t="s">
        <v>2184</v>
      </c>
      <c r="B87" s="5345" t="s">
        <v>14</v>
      </c>
      <c r="C87" s="5345" t="s">
        <v>2503</v>
      </c>
      <c r="D87" s="5345" t="s">
        <v>2504</v>
      </c>
      <c r="E87" s="5345" t="s">
        <v>2505</v>
      </c>
      <c r="F87" s="5345" t="s">
        <v>2452</v>
      </c>
      <c r="G87" s="5345" t="s">
        <v>24</v>
      </c>
      <c r="H87" s="5345" t="s">
        <v>2506</v>
      </c>
      <c r="I87" s="5345" t="s">
        <v>710</v>
      </c>
    </row>
    <row customHeight="1" ht="11.25">
      <c r="A88" s="5345" t="s">
        <v>2184</v>
      </c>
      <c r="B88" s="5345" t="s">
        <v>14</v>
      </c>
      <c r="C88" s="5345" t="s">
        <v>2507</v>
      </c>
      <c r="D88" s="5345" t="s">
        <v>2508</v>
      </c>
      <c r="E88" s="5345" t="s">
        <v>2509</v>
      </c>
      <c r="F88" s="5345" t="s">
        <v>2296</v>
      </c>
      <c r="G88" s="5345" t="s">
        <v>2510</v>
      </c>
      <c r="H88" s="5345" t="s">
        <v>24</v>
      </c>
      <c r="I88" s="5345" t="s">
        <v>710</v>
      </c>
    </row>
    <row customHeight="1" ht="11.25">
      <c r="A89" s="5345" t="s">
        <v>2184</v>
      </c>
      <c r="B89" s="5345" t="s">
        <v>14</v>
      </c>
      <c r="C89" s="5345" t="s">
        <v>2511</v>
      </c>
      <c r="D89" s="5345" t="s">
        <v>2512</v>
      </c>
      <c r="E89" s="5345" t="s">
        <v>2513</v>
      </c>
      <c r="F89" s="5345" t="s">
        <v>2296</v>
      </c>
      <c r="G89" s="5345" t="s">
        <v>2514</v>
      </c>
      <c r="H89" s="5345" t="s">
        <v>24</v>
      </c>
      <c r="I89" s="5345" t="s">
        <v>710</v>
      </c>
    </row>
    <row customHeight="1" ht="11.25">
      <c r="A90" s="5345" t="s">
        <v>2184</v>
      </c>
      <c r="B90" s="5345" t="s">
        <v>14</v>
      </c>
      <c r="C90" s="5345" t="s">
        <v>2515</v>
      </c>
      <c r="D90" s="5345" t="s">
        <v>2516</v>
      </c>
      <c r="E90" s="5345" t="s">
        <v>2517</v>
      </c>
      <c r="F90" s="5345" t="s">
        <v>2518</v>
      </c>
      <c r="G90" s="5345" t="s">
        <v>24</v>
      </c>
      <c r="H90" s="5345" t="s">
        <v>24</v>
      </c>
      <c r="I90" s="5345" t="s">
        <v>710</v>
      </c>
    </row>
    <row customHeight="1" ht="11.25">
      <c r="A91" s="5345" t="s">
        <v>2184</v>
      </c>
      <c r="B91" s="5345" t="s">
        <v>14</v>
      </c>
      <c r="C91" s="5345" t="s">
        <v>2519</v>
      </c>
      <c r="D91" s="5345" t="s">
        <v>2520</v>
      </c>
      <c r="E91" s="5345" t="s">
        <v>2521</v>
      </c>
      <c r="F91" s="5345" t="s">
        <v>2452</v>
      </c>
      <c r="G91" s="5345" t="s">
        <v>2226</v>
      </c>
      <c r="H91" s="5345" t="s">
        <v>24</v>
      </c>
      <c r="I91" s="5345" t="s">
        <v>710</v>
      </c>
    </row>
    <row customHeight="1" ht="11.25">
      <c r="A92" s="5345" t="s">
        <v>2184</v>
      </c>
      <c r="B92" s="5345" t="s">
        <v>14</v>
      </c>
      <c r="C92" s="5345" t="s">
        <v>2522</v>
      </c>
      <c r="D92" s="5345" t="s">
        <v>2523</v>
      </c>
      <c r="E92" s="5345" t="s">
        <v>2524</v>
      </c>
      <c r="F92" s="5345" t="s">
        <v>2234</v>
      </c>
      <c r="G92" s="5345" t="s">
        <v>24</v>
      </c>
      <c r="H92" s="5345" t="s">
        <v>24</v>
      </c>
      <c r="I92" s="5345" t="s">
        <v>710</v>
      </c>
    </row>
    <row customHeight="1" ht="11.25">
      <c r="A93" s="5345" t="s">
        <v>2184</v>
      </c>
      <c r="B93" s="5345" t="s">
        <v>14</v>
      </c>
      <c r="C93" s="5345" t="s">
        <v>2525</v>
      </c>
      <c r="D93" s="5345" t="s">
        <v>2526</v>
      </c>
      <c r="E93" s="5345" t="s">
        <v>2527</v>
      </c>
      <c r="F93" s="5345" t="s">
        <v>2251</v>
      </c>
      <c r="G93" s="5345" t="s">
        <v>24</v>
      </c>
      <c r="H93" s="5345" t="s">
        <v>24</v>
      </c>
      <c r="I93" s="5345" t="s">
        <v>710</v>
      </c>
    </row>
    <row customHeight="1" ht="11.25">
      <c r="A94" s="5345" t="s">
        <v>2184</v>
      </c>
      <c r="B94" s="5345" t="s">
        <v>14</v>
      </c>
      <c r="C94" s="5345" t="s">
        <v>2528</v>
      </c>
      <c r="D94" s="5345" t="s">
        <v>2529</v>
      </c>
      <c r="E94" s="5345" t="s">
        <v>2530</v>
      </c>
      <c r="F94" s="5345" t="s">
        <v>2238</v>
      </c>
      <c r="G94" s="5345" t="s">
        <v>24</v>
      </c>
      <c r="H94" s="5345" t="s">
        <v>24</v>
      </c>
      <c r="I94" s="5345" t="s">
        <v>710</v>
      </c>
    </row>
    <row customHeight="1" ht="11.25">
      <c r="A95" s="5345" t="s">
        <v>2184</v>
      </c>
      <c r="B95" s="5345" t="s">
        <v>14</v>
      </c>
      <c r="C95" s="5345" t="s">
        <v>2531</v>
      </c>
      <c r="D95" s="5345" t="s">
        <v>2532</v>
      </c>
      <c r="E95" s="5345" t="s">
        <v>2533</v>
      </c>
      <c r="F95" s="5345" t="s">
        <v>2392</v>
      </c>
      <c r="G95" s="5345" t="s">
        <v>24</v>
      </c>
      <c r="H95" s="5345" t="s">
        <v>24</v>
      </c>
      <c r="I95" s="5345" t="s">
        <v>710</v>
      </c>
    </row>
    <row customHeight="1" ht="11.25">
      <c r="A96" s="5345" t="s">
        <v>2184</v>
      </c>
      <c r="B96" s="5345" t="s">
        <v>14</v>
      </c>
      <c r="C96" s="5345" t="s">
        <v>2534</v>
      </c>
      <c r="D96" s="5345" t="s">
        <v>2535</v>
      </c>
      <c r="E96" s="5345" t="s">
        <v>2536</v>
      </c>
      <c r="F96" s="5345" t="s">
        <v>2375</v>
      </c>
      <c r="G96" s="5345" t="s">
        <v>24</v>
      </c>
      <c r="H96" s="5345" t="s">
        <v>2537</v>
      </c>
      <c r="I96" s="5345" t="s">
        <v>710</v>
      </c>
    </row>
    <row customHeight="1" ht="11.25">
      <c r="A97" s="5345" t="s">
        <v>2184</v>
      </c>
      <c r="B97" s="5345" t="s">
        <v>14</v>
      </c>
      <c r="C97" s="5345" t="s">
        <v>2538</v>
      </c>
      <c r="D97" s="5345" t="s">
        <v>2539</v>
      </c>
      <c r="E97" s="5345" t="s">
        <v>2540</v>
      </c>
      <c r="F97" s="5345" t="s">
        <v>2490</v>
      </c>
      <c r="G97" s="5345" t="s">
        <v>2541</v>
      </c>
      <c r="H97" s="5345" t="s">
        <v>24</v>
      </c>
      <c r="I97" s="5345" t="s">
        <v>710</v>
      </c>
    </row>
    <row customHeight="1" ht="11.25">
      <c r="A98" s="5345" t="s">
        <v>2184</v>
      </c>
      <c r="B98" s="5345" t="s">
        <v>14</v>
      </c>
      <c r="C98" s="5345" t="s">
        <v>2542</v>
      </c>
      <c r="D98" s="5345" t="s">
        <v>2539</v>
      </c>
      <c r="E98" s="5345" t="s">
        <v>2543</v>
      </c>
      <c r="F98" s="5345" t="s">
        <v>2230</v>
      </c>
      <c r="G98" s="5345" t="s">
        <v>24</v>
      </c>
      <c r="H98" s="5345" t="s">
        <v>24</v>
      </c>
      <c r="I98" s="5345" t="s">
        <v>710</v>
      </c>
    </row>
    <row customHeight="1" ht="11.25">
      <c r="A99" s="5345" t="s">
        <v>2184</v>
      </c>
      <c r="B99" s="5345" t="s">
        <v>14</v>
      </c>
      <c r="C99" s="5345" t="s">
        <v>2544</v>
      </c>
      <c r="D99" s="5345" t="s">
        <v>2545</v>
      </c>
      <c r="E99" s="5345" t="s">
        <v>2546</v>
      </c>
      <c r="F99" s="5345" t="s">
        <v>2547</v>
      </c>
      <c r="G99" s="5345" t="s">
        <v>24</v>
      </c>
      <c r="H99" s="5345" t="s">
        <v>24</v>
      </c>
      <c r="I99" s="5345" t="s">
        <v>710</v>
      </c>
    </row>
    <row customHeight="1" ht="11.25">
      <c r="A100" s="5345" t="s">
        <v>2184</v>
      </c>
      <c r="B100" s="5345" t="s">
        <v>14</v>
      </c>
      <c r="C100" s="5345" t="s">
        <v>2548</v>
      </c>
      <c r="D100" s="5345" t="s">
        <v>2549</v>
      </c>
      <c r="E100" s="5345" t="s">
        <v>2550</v>
      </c>
      <c r="F100" s="5345" t="s">
        <v>2242</v>
      </c>
      <c r="G100" s="5345" t="s">
        <v>24</v>
      </c>
      <c r="H100" s="5345" t="s">
        <v>24</v>
      </c>
      <c r="I100" s="5345" t="s">
        <v>710</v>
      </c>
    </row>
    <row customHeight="1" ht="11.25">
      <c r="A101" s="5345" t="s">
        <v>2184</v>
      </c>
      <c r="B101" s="5345" t="s">
        <v>14</v>
      </c>
      <c r="C101" s="5345" t="s">
        <v>2551</v>
      </c>
      <c r="D101" s="5345" t="s">
        <v>2552</v>
      </c>
      <c r="E101" s="5345" t="s">
        <v>2553</v>
      </c>
      <c r="F101" s="5345" t="s">
        <v>2554</v>
      </c>
      <c r="G101" s="5345" t="s">
        <v>24</v>
      </c>
      <c r="H101" s="5345" t="s">
        <v>24</v>
      </c>
      <c r="I101" s="5345" t="s">
        <v>710</v>
      </c>
    </row>
    <row customHeight="1" ht="11.25">
      <c r="A102" s="5345" t="s">
        <v>2184</v>
      </c>
      <c r="B102" s="5345" t="s">
        <v>14</v>
      </c>
      <c r="C102" s="5345" t="s">
        <v>2555</v>
      </c>
      <c r="D102" s="5345" t="s">
        <v>2556</v>
      </c>
      <c r="E102" s="5345" t="s">
        <v>2557</v>
      </c>
      <c r="F102" s="5345" t="s">
        <v>2188</v>
      </c>
      <c r="G102" s="5345" t="s">
        <v>24</v>
      </c>
      <c r="H102" s="5345" t="s">
        <v>24</v>
      </c>
      <c r="I102" s="5345" t="s">
        <v>710</v>
      </c>
    </row>
    <row customHeight="1" ht="11.25">
      <c r="A103" s="5345" t="s">
        <v>2184</v>
      </c>
      <c r="B103" s="5345" t="s">
        <v>14</v>
      </c>
      <c r="C103" s="5345" t="s">
        <v>2558</v>
      </c>
      <c r="D103" s="5345" t="s">
        <v>2559</v>
      </c>
      <c r="E103" s="5345" t="s">
        <v>2560</v>
      </c>
      <c r="F103" s="5345" t="s">
        <v>2251</v>
      </c>
      <c r="G103" s="5345" t="s">
        <v>2561</v>
      </c>
      <c r="H103" s="5345" t="s">
        <v>24</v>
      </c>
      <c r="I103" s="5345" t="s">
        <v>710</v>
      </c>
    </row>
    <row customHeight="1" ht="11.25">
      <c r="A104" s="5345" t="s">
        <v>2184</v>
      </c>
      <c r="B104" s="5345" t="s">
        <v>14</v>
      </c>
      <c r="C104" s="5345" t="s">
        <v>2562</v>
      </c>
      <c r="D104" s="5345" t="s">
        <v>2563</v>
      </c>
      <c r="E104" s="5345" t="s">
        <v>2564</v>
      </c>
      <c r="F104" s="5345" t="s">
        <v>2195</v>
      </c>
      <c r="G104" s="5345" t="s">
        <v>2565</v>
      </c>
      <c r="H104" s="5345" t="s">
        <v>24</v>
      </c>
      <c r="I104" s="5345" t="s">
        <v>710</v>
      </c>
    </row>
    <row customHeight="1" ht="11.25">
      <c r="A105" s="5345" t="s">
        <v>2184</v>
      </c>
      <c r="B105" s="5345" t="s">
        <v>14</v>
      </c>
      <c r="C105" s="5345" t="s">
        <v>2566</v>
      </c>
      <c r="D105" s="5345" t="s">
        <v>2567</v>
      </c>
      <c r="E105" s="5345" t="s">
        <v>2568</v>
      </c>
      <c r="F105" s="5345" t="s">
        <v>2490</v>
      </c>
      <c r="G105" s="5345" t="s">
        <v>24</v>
      </c>
      <c r="H105" s="5345" t="s">
        <v>24</v>
      </c>
      <c r="I105" s="5345" t="s">
        <v>710</v>
      </c>
    </row>
    <row customHeight="1" ht="11.25">
      <c r="A106" s="5345" t="s">
        <v>2184</v>
      </c>
      <c r="B106" s="5345" t="s">
        <v>14</v>
      </c>
      <c r="C106" s="5345" t="s">
        <v>2569</v>
      </c>
      <c r="D106" s="5345" t="s">
        <v>2570</v>
      </c>
      <c r="E106" s="5345" t="s">
        <v>2571</v>
      </c>
      <c r="F106" s="5345" t="s">
        <v>2225</v>
      </c>
      <c r="G106" s="5345" t="s">
        <v>24</v>
      </c>
      <c r="H106" s="5345" t="s">
        <v>24</v>
      </c>
      <c r="I106" s="5345" t="s">
        <v>710</v>
      </c>
    </row>
    <row customHeight="1" ht="11.25">
      <c r="A107" s="5345" t="s">
        <v>2184</v>
      </c>
      <c r="B107" s="5345" t="s">
        <v>14</v>
      </c>
      <c r="C107" s="5345" t="s">
        <v>2572</v>
      </c>
      <c r="D107" s="5345" t="s">
        <v>2573</v>
      </c>
      <c r="E107" s="5345" t="s">
        <v>2574</v>
      </c>
      <c r="F107" s="5345" t="s">
        <v>2452</v>
      </c>
      <c r="G107" s="5345" t="s">
        <v>24</v>
      </c>
      <c r="H107" s="5345" t="s">
        <v>24</v>
      </c>
      <c r="I107" s="5345" t="s">
        <v>710</v>
      </c>
    </row>
    <row customHeight="1" ht="11.25">
      <c r="A108" s="5345" t="s">
        <v>2184</v>
      </c>
      <c r="B108" s="5345" t="s">
        <v>14</v>
      </c>
      <c r="C108" s="5345" t="s">
        <v>2575</v>
      </c>
      <c r="D108" s="5345" t="s">
        <v>2576</v>
      </c>
      <c r="E108" s="5345" t="s">
        <v>2577</v>
      </c>
      <c r="F108" s="5345" t="s">
        <v>2578</v>
      </c>
      <c r="G108" s="5345" t="s">
        <v>24</v>
      </c>
      <c r="H108" s="5345" t="s">
        <v>24</v>
      </c>
      <c r="I108" s="5345" t="s">
        <v>710</v>
      </c>
    </row>
    <row customHeight="1" ht="11.25">
      <c r="A109" s="5345" t="s">
        <v>2184</v>
      </c>
      <c r="B109" s="5345" t="s">
        <v>14</v>
      </c>
      <c r="C109" s="5345" t="s">
        <v>2579</v>
      </c>
      <c r="D109" s="5345" t="s">
        <v>2580</v>
      </c>
      <c r="E109" s="5345" t="s">
        <v>2577</v>
      </c>
      <c r="F109" s="5345" t="s">
        <v>2364</v>
      </c>
      <c r="G109" s="5345" t="s">
        <v>24</v>
      </c>
      <c r="H109" s="5345" t="s">
        <v>24</v>
      </c>
      <c r="I109" s="5345" t="s">
        <v>710</v>
      </c>
    </row>
    <row customHeight="1" ht="11.25">
      <c r="A110" s="5345" t="s">
        <v>2184</v>
      </c>
      <c r="B110" s="5345" t="s">
        <v>14</v>
      </c>
      <c r="C110" s="5345" t="s">
        <v>2581</v>
      </c>
      <c r="D110" s="5345" t="s">
        <v>2582</v>
      </c>
      <c r="E110" s="5345" t="s">
        <v>2577</v>
      </c>
      <c r="F110" s="5345" t="s">
        <v>2583</v>
      </c>
      <c r="G110" s="5345" t="s">
        <v>24</v>
      </c>
      <c r="H110" s="5345" t="s">
        <v>24</v>
      </c>
      <c r="I110" s="5345" t="s">
        <v>710</v>
      </c>
    </row>
    <row customHeight="1" ht="11.25">
      <c r="A111" s="5345" t="s">
        <v>2184</v>
      </c>
      <c r="B111" s="5345" t="s">
        <v>14</v>
      </c>
      <c r="C111" s="5345" t="s">
        <v>2584</v>
      </c>
      <c r="D111" s="5345" t="s">
        <v>2585</v>
      </c>
      <c r="E111" s="5345" t="s">
        <v>2577</v>
      </c>
      <c r="F111" s="5345" t="s">
        <v>2586</v>
      </c>
      <c r="G111" s="5345" t="s">
        <v>24</v>
      </c>
      <c r="H111" s="5345" t="s">
        <v>24</v>
      </c>
      <c r="I111" s="5345" t="s">
        <v>710</v>
      </c>
    </row>
    <row customHeight="1" ht="11.25">
      <c r="A112" s="5345" t="s">
        <v>2184</v>
      </c>
      <c r="B112" s="5345" t="s">
        <v>14</v>
      </c>
      <c r="C112" s="5345" t="s">
        <v>2587</v>
      </c>
      <c r="D112" s="5345" t="s">
        <v>2588</v>
      </c>
      <c r="E112" s="5345" t="s">
        <v>2577</v>
      </c>
      <c r="F112" s="5345" t="s">
        <v>2589</v>
      </c>
      <c r="G112" s="5345" t="s">
        <v>24</v>
      </c>
      <c r="H112" s="5345" t="s">
        <v>24</v>
      </c>
      <c r="I112" s="5345" t="s">
        <v>710</v>
      </c>
    </row>
    <row customHeight="1" ht="11.25">
      <c r="A113" s="5345" t="s">
        <v>2184</v>
      </c>
      <c r="B113" s="5345" t="s">
        <v>14</v>
      </c>
      <c r="C113" s="5345" t="s">
        <v>2590</v>
      </c>
      <c r="D113" s="5345" t="s">
        <v>2591</v>
      </c>
      <c r="E113" s="5345" t="s">
        <v>2577</v>
      </c>
      <c r="F113" s="5345" t="s">
        <v>2592</v>
      </c>
      <c r="G113" s="5345" t="s">
        <v>24</v>
      </c>
      <c r="H113" s="5345" t="s">
        <v>24</v>
      </c>
      <c r="I113" s="5345" t="s">
        <v>710</v>
      </c>
    </row>
    <row customHeight="1" ht="11.25">
      <c r="A114" s="5345" t="s">
        <v>2184</v>
      </c>
      <c r="B114" s="5345" t="s">
        <v>14</v>
      </c>
      <c r="C114" s="5345" t="s">
        <v>2593</v>
      </c>
      <c r="D114" s="5345" t="s">
        <v>2594</v>
      </c>
      <c r="E114" s="5345" t="s">
        <v>2577</v>
      </c>
      <c r="F114" s="5345" t="s">
        <v>2595</v>
      </c>
      <c r="G114" s="5345" t="s">
        <v>24</v>
      </c>
      <c r="H114" s="5345" t="s">
        <v>24</v>
      </c>
      <c r="I114" s="5345" t="s">
        <v>710</v>
      </c>
    </row>
    <row customHeight="1" ht="11.25">
      <c r="A115" s="5345" t="s">
        <v>2184</v>
      </c>
      <c r="B115" s="5345" t="s">
        <v>14</v>
      </c>
      <c r="C115" s="5345" t="s">
        <v>2596</v>
      </c>
      <c r="D115" s="5345" t="s">
        <v>2597</v>
      </c>
      <c r="E115" s="5345" t="s">
        <v>2577</v>
      </c>
      <c r="F115" s="5345" t="s">
        <v>2598</v>
      </c>
      <c r="G115" s="5345" t="s">
        <v>24</v>
      </c>
      <c r="H115" s="5345" t="s">
        <v>24</v>
      </c>
      <c r="I115" s="5345" t="s">
        <v>710</v>
      </c>
    </row>
    <row customHeight="1" ht="11.25">
      <c r="A116" s="5345" t="s">
        <v>2184</v>
      </c>
      <c r="B116" s="5345" t="s">
        <v>14</v>
      </c>
      <c r="C116" s="5345" t="s">
        <v>2599</v>
      </c>
      <c r="D116" s="5345" t="s">
        <v>2600</v>
      </c>
      <c r="E116" s="5345" t="s">
        <v>2601</v>
      </c>
      <c r="F116" s="5345" t="s">
        <v>2602</v>
      </c>
      <c r="G116" s="5345" t="s">
        <v>24</v>
      </c>
      <c r="H116" s="5345" t="s">
        <v>24</v>
      </c>
      <c r="I116" s="5345" t="s">
        <v>710</v>
      </c>
    </row>
    <row customHeight="1" ht="11.25">
      <c r="A117" s="5345" t="s">
        <v>2184</v>
      </c>
      <c r="B117" s="5345" t="s">
        <v>14</v>
      </c>
      <c r="C117" s="5345" t="s">
        <v>2603</v>
      </c>
      <c r="D117" s="5345" t="s">
        <v>2604</v>
      </c>
      <c r="E117" s="5345" t="s">
        <v>2605</v>
      </c>
      <c r="F117" s="5345" t="s">
        <v>2452</v>
      </c>
      <c r="G117" s="5345" t="s">
        <v>24</v>
      </c>
      <c r="H117" s="5345" t="s">
        <v>24</v>
      </c>
      <c r="I117" s="5345" t="s">
        <v>710</v>
      </c>
    </row>
    <row customHeight="1" ht="11.25">
      <c r="A118" s="5345" t="s">
        <v>2184</v>
      </c>
      <c r="B118" s="5345" t="s">
        <v>14</v>
      </c>
      <c r="C118" s="5345" t="s">
        <v>2606</v>
      </c>
      <c r="D118" s="5345" t="s">
        <v>2607</v>
      </c>
      <c r="E118" s="5345" t="s">
        <v>2608</v>
      </c>
      <c r="F118" s="5345" t="s">
        <v>2303</v>
      </c>
      <c r="G118" s="5345" t="s">
        <v>24</v>
      </c>
      <c r="H118" s="5345" t="s">
        <v>24</v>
      </c>
      <c r="I118" s="5345" t="s">
        <v>710</v>
      </c>
    </row>
    <row customHeight="1" ht="11.25">
      <c r="A119" s="5345" t="s">
        <v>2184</v>
      </c>
      <c r="B119" s="5345" t="s">
        <v>14</v>
      </c>
      <c r="C119" s="5345" t="s">
        <v>2609</v>
      </c>
      <c r="D119" s="5345" t="s">
        <v>2610</v>
      </c>
      <c r="E119" s="5345" t="s">
        <v>2611</v>
      </c>
      <c r="F119" s="5345" t="s">
        <v>2612</v>
      </c>
      <c r="G119" s="5345" t="s">
        <v>2613</v>
      </c>
      <c r="H119" s="5345" t="s">
        <v>24</v>
      </c>
      <c r="I119" s="5345" t="s">
        <v>710</v>
      </c>
    </row>
    <row customHeight="1" ht="11.25">
      <c r="A120" s="5345" t="s">
        <v>2184</v>
      </c>
      <c r="B120" s="5345" t="s">
        <v>14</v>
      </c>
      <c r="C120" s="5345" t="s">
        <v>2614</v>
      </c>
      <c r="D120" s="5345" t="s">
        <v>2615</v>
      </c>
      <c r="E120" s="5345" t="s">
        <v>2616</v>
      </c>
      <c r="F120" s="5345" t="s">
        <v>2617</v>
      </c>
      <c r="G120" s="5345" t="s">
        <v>24</v>
      </c>
      <c r="H120" s="5345" t="s">
        <v>24</v>
      </c>
      <c r="I120" s="5345" t="s">
        <v>710</v>
      </c>
    </row>
    <row customHeight="1" ht="11.25">
      <c r="A121" s="5345" t="s">
        <v>2184</v>
      </c>
      <c r="B121" s="5345" t="s">
        <v>14</v>
      </c>
      <c r="C121" s="5345" t="s">
        <v>2618</v>
      </c>
      <c r="D121" s="5345" t="s">
        <v>2619</v>
      </c>
      <c r="E121" s="5345" t="s">
        <v>2620</v>
      </c>
      <c r="F121" s="5345" t="s">
        <v>2621</v>
      </c>
      <c r="G121" s="5345" t="s">
        <v>2622</v>
      </c>
      <c r="H121" s="5345" t="s">
        <v>24</v>
      </c>
      <c r="I121" s="5345" t="s">
        <v>710</v>
      </c>
    </row>
    <row customHeight="1" ht="11.25">
      <c r="A122" s="5345" t="s">
        <v>2184</v>
      </c>
      <c r="B122" s="5345" t="s">
        <v>14</v>
      </c>
      <c r="C122" s="5345" t="s">
        <v>2623</v>
      </c>
      <c r="D122" s="5345" t="s">
        <v>2624</v>
      </c>
      <c r="E122" s="5345" t="s">
        <v>2625</v>
      </c>
      <c r="F122" s="5345" t="s">
        <v>2251</v>
      </c>
      <c r="G122" s="5345" t="s">
        <v>2626</v>
      </c>
      <c r="H122" s="5345" t="s">
        <v>24</v>
      </c>
      <c r="I122" s="5345" t="s">
        <v>710</v>
      </c>
    </row>
    <row customHeight="1" ht="11.25">
      <c r="A123" s="5345" t="s">
        <v>2184</v>
      </c>
      <c r="B123" s="5345" t="s">
        <v>14</v>
      </c>
      <c r="C123" s="5345" t="s">
        <v>2627</v>
      </c>
      <c r="D123" s="5345" t="s">
        <v>2628</v>
      </c>
      <c r="E123" s="5345" t="s">
        <v>2629</v>
      </c>
      <c r="F123" s="5345" t="s">
        <v>2630</v>
      </c>
      <c r="G123" s="5345" t="s">
        <v>2631</v>
      </c>
      <c r="H123" s="5345" t="s">
        <v>24</v>
      </c>
      <c r="I123" s="5345" t="s">
        <v>710</v>
      </c>
    </row>
    <row customHeight="1" ht="11.25">
      <c r="A124" s="5345" t="s">
        <v>2184</v>
      </c>
      <c r="B124" s="5345" t="s">
        <v>14</v>
      </c>
      <c r="C124" s="5345" t="s">
        <v>2632</v>
      </c>
      <c r="D124" s="5345" t="s">
        <v>2633</v>
      </c>
      <c r="E124" s="5345" t="s">
        <v>2634</v>
      </c>
      <c r="F124" s="5345" t="s">
        <v>2486</v>
      </c>
      <c r="G124" s="5345" t="s">
        <v>24</v>
      </c>
      <c r="H124" s="5345" t="s">
        <v>24</v>
      </c>
      <c r="I124" s="5345" t="s">
        <v>710</v>
      </c>
    </row>
    <row customHeight="1" ht="11.25">
      <c r="A125" s="5345" t="s">
        <v>2184</v>
      </c>
      <c r="B125" s="5345" t="s">
        <v>14</v>
      </c>
      <c r="C125" s="5345" t="s">
        <v>2635</v>
      </c>
      <c r="D125" s="5345" t="s">
        <v>2636</v>
      </c>
      <c r="E125" s="5345" t="s">
        <v>2637</v>
      </c>
      <c r="F125" s="5345" t="s">
        <v>2242</v>
      </c>
      <c r="G125" s="5345" t="s">
        <v>24</v>
      </c>
      <c r="H125" s="5345" t="s">
        <v>24</v>
      </c>
      <c r="I125" s="5345" t="s">
        <v>710</v>
      </c>
    </row>
    <row customHeight="1" ht="11.25">
      <c r="A126" s="5345" t="s">
        <v>2184</v>
      </c>
      <c r="B126" s="5345" t="s">
        <v>14</v>
      </c>
      <c r="C126" s="5345" t="s">
        <v>2638</v>
      </c>
      <c r="D126" s="5345" t="s">
        <v>2639</v>
      </c>
      <c r="E126" s="5345" t="s">
        <v>2640</v>
      </c>
      <c r="F126" s="5345" t="s">
        <v>2242</v>
      </c>
      <c r="G126" s="5345" t="s">
        <v>24</v>
      </c>
      <c r="H126" s="5345" t="s">
        <v>24</v>
      </c>
      <c r="I126" s="5345" t="s">
        <v>710</v>
      </c>
    </row>
    <row customHeight="1" ht="11.25">
      <c r="A127" s="5345" t="s">
        <v>2184</v>
      </c>
      <c r="B127" s="5345" t="s">
        <v>14</v>
      </c>
      <c r="C127" s="5345" t="s">
        <v>2641</v>
      </c>
      <c r="D127" s="5345" t="s">
        <v>2642</v>
      </c>
      <c r="E127" s="5345" t="s">
        <v>2643</v>
      </c>
      <c r="F127" s="5345" t="s">
        <v>2644</v>
      </c>
      <c r="G127" s="5345" t="s">
        <v>24</v>
      </c>
      <c r="H127" s="5345" t="s">
        <v>24</v>
      </c>
      <c r="I127" s="5345" t="s">
        <v>710</v>
      </c>
    </row>
    <row customHeight="1" ht="11.25">
      <c r="A128" s="5345" t="s">
        <v>2184</v>
      </c>
      <c r="B128" s="5345" t="s">
        <v>14</v>
      </c>
      <c r="C128" s="5345" t="s">
        <v>2645</v>
      </c>
      <c r="D128" s="5345" t="s">
        <v>2646</v>
      </c>
      <c r="E128" s="5345" t="s">
        <v>2647</v>
      </c>
      <c r="F128" s="5345" t="s">
        <v>2311</v>
      </c>
      <c r="G128" s="5345" t="s">
        <v>2648</v>
      </c>
      <c r="H128" s="5345" t="s">
        <v>24</v>
      </c>
      <c r="I128" s="5345" t="s">
        <v>710</v>
      </c>
    </row>
    <row customHeight="1" ht="11.25">
      <c r="A129" s="5345" t="s">
        <v>2184</v>
      </c>
      <c r="B129" s="5345" t="s">
        <v>14</v>
      </c>
      <c r="C129" s="5345" t="s">
        <v>2649</v>
      </c>
      <c r="D129" s="5345" t="s">
        <v>2650</v>
      </c>
      <c r="E129" s="5345" t="s">
        <v>2651</v>
      </c>
      <c r="F129" s="5345" t="s">
        <v>2303</v>
      </c>
      <c r="G129" s="5345" t="s">
        <v>24</v>
      </c>
      <c r="H129" s="5345" t="s">
        <v>24</v>
      </c>
      <c r="I129" s="5345" t="s">
        <v>710</v>
      </c>
    </row>
    <row customHeight="1" ht="11.25">
      <c r="A130" s="5345" t="s">
        <v>2184</v>
      </c>
      <c r="B130" s="5345" t="s">
        <v>14</v>
      </c>
      <c r="C130" s="5345" t="s">
        <v>2652</v>
      </c>
      <c r="D130" s="5345" t="s">
        <v>2653</v>
      </c>
      <c r="E130" s="5345" t="s">
        <v>2654</v>
      </c>
      <c r="F130" s="5345" t="s">
        <v>2242</v>
      </c>
      <c r="G130" s="5345" t="s">
        <v>24</v>
      </c>
      <c r="H130" s="5345" t="s">
        <v>2655</v>
      </c>
      <c r="I130" s="5345" t="s">
        <v>710</v>
      </c>
    </row>
    <row customHeight="1" ht="11.25">
      <c r="A131" s="5345" t="s">
        <v>2184</v>
      </c>
      <c r="B131" s="5345" t="s">
        <v>14</v>
      </c>
      <c r="C131" s="5345" t="s">
        <v>2656</v>
      </c>
      <c r="D131" s="5345" t="s">
        <v>2657</v>
      </c>
      <c r="E131" s="5345" t="s">
        <v>2658</v>
      </c>
      <c r="F131" s="5345" t="s">
        <v>2273</v>
      </c>
      <c r="G131" s="5345" t="s">
        <v>2659</v>
      </c>
      <c r="H131" s="5345" t="s">
        <v>24</v>
      </c>
      <c r="I131" s="5345" t="s">
        <v>710</v>
      </c>
    </row>
    <row customHeight="1" ht="11.25">
      <c r="A132" s="5345" t="s">
        <v>2184</v>
      </c>
      <c r="B132" s="5345" t="s">
        <v>14</v>
      </c>
      <c r="C132" s="5345" t="s">
        <v>2660</v>
      </c>
      <c r="D132" s="5345" t="s">
        <v>2661</v>
      </c>
      <c r="E132" s="5345" t="s">
        <v>2662</v>
      </c>
      <c r="F132" s="5345" t="s">
        <v>2602</v>
      </c>
      <c r="G132" s="5345" t="s">
        <v>24</v>
      </c>
      <c r="H132" s="5345" t="s">
        <v>24</v>
      </c>
      <c r="I132" s="5345" t="s">
        <v>710</v>
      </c>
    </row>
    <row customHeight="1" ht="11.25">
      <c r="A133" s="5345" t="s">
        <v>2184</v>
      </c>
      <c r="B133" s="5345" t="s">
        <v>14</v>
      </c>
      <c r="C133" s="5345" t="s">
        <v>2663</v>
      </c>
      <c r="D133" s="5345" t="s">
        <v>2664</v>
      </c>
      <c r="E133" s="5345" t="s">
        <v>2665</v>
      </c>
      <c r="F133" s="5345" t="s">
        <v>2644</v>
      </c>
      <c r="G133" s="5345" t="s">
        <v>24</v>
      </c>
      <c r="H133" s="5345" t="s">
        <v>24</v>
      </c>
      <c r="I133" s="5345" t="s">
        <v>710</v>
      </c>
    </row>
    <row customHeight="1" ht="11.25">
      <c r="A134" s="5345" t="s">
        <v>2184</v>
      </c>
      <c r="B134" s="5345" t="s">
        <v>14</v>
      </c>
      <c r="C134" s="5345" t="s">
        <v>2666</v>
      </c>
      <c r="D134" s="5345" t="s">
        <v>2667</v>
      </c>
      <c r="E134" s="5345" t="s">
        <v>2668</v>
      </c>
      <c r="F134" s="5345" t="s">
        <v>2669</v>
      </c>
      <c r="G134" s="5345" t="s">
        <v>24</v>
      </c>
      <c r="H134" s="5345" t="s">
        <v>24</v>
      </c>
      <c r="I134" s="5345" t="s">
        <v>710</v>
      </c>
    </row>
    <row customHeight="1" ht="11.25">
      <c r="A135" s="5345" t="s">
        <v>2184</v>
      </c>
      <c r="B135" s="5345" t="s">
        <v>14</v>
      </c>
      <c r="C135" s="5345" t="s">
        <v>2670</v>
      </c>
      <c r="D135" s="5345" t="s">
        <v>2671</v>
      </c>
      <c r="E135" s="5345" t="s">
        <v>2672</v>
      </c>
      <c r="F135" s="5345" t="s">
        <v>2273</v>
      </c>
      <c r="G135" s="5345" t="s">
        <v>24</v>
      </c>
      <c r="H135" s="5345" t="s">
        <v>24</v>
      </c>
      <c r="I135" s="5345" t="s">
        <v>710</v>
      </c>
    </row>
    <row customHeight="1" ht="11.25">
      <c r="A136" s="5345" t="s">
        <v>2184</v>
      </c>
      <c r="B136" s="5345" t="s">
        <v>14</v>
      </c>
      <c r="C136" s="5345" t="s">
        <v>2673</v>
      </c>
      <c r="D136" s="5345" t="s">
        <v>2674</v>
      </c>
      <c r="E136" s="5345" t="s">
        <v>2675</v>
      </c>
      <c r="F136" s="5345" t="s">
        <v>2444</v>
      </c>
      <c r="G136" s="5345" t="s">
        <v>24</v>
      </c>
      <c r="H136" s="5345" t="s">
        <v>24</v>
      </c>
      <c r="I136" s="5345" t="s">
        <v>710</v>
      </c>
    </row>
    <row customHeight="1" ht="11.25">
      <c r="A137" s="5345" t="s">
        <v>2184</v>
      </c>
      <c r="B137" s="5345" t="s">
        <v>14</v>
      </c>
      <c r="C137" s="5345" t="s">
        <v>2676</v>
      </c>
      <c r="D137" s="5345" t="s">
        <v>2677</v>
      </c>
      <c r="E137" s="5345" t="s">
        <v>2678</v>
      </c>
      <c r="F137" s="5345" t="s">
        <v>2255</v>
      </c>
      <c r="G137" s="5345" t="s">
        <v>24</v>
      </c>
      <c r="H137" s="5345" t="s">
        <v>24</v>
      </c>
      <c r="I137" s="5345" t="s">
        <v>710</v>
      </c>
    </row>
    <row customHeight="1" ht="11.25">
      <c r="A138" s="5345" t="s">
        <v>2184</v>
      </c>
      <c r="B138" s="5345" t="s">
        <v>14</v>
      </c>
      <c r="C138" s="5345" t="s">
        <v>2679</v>
      </c>
      <c r="D138" s="5345" t="s">
        <v>2680</v>
      </c>
      <c r="E138" s="5345" t="s">
        <v>2681</v>
      </c>
      <c r="F138" s="5345" t="s">
        <v>2682</v>
      </c>
      <c r="G138" s="5345" t="s">
        <v>24</v>
      </c>
      <c r="H138" s="5345" t="s">
        <v>24</v>
      </c>
      <c r="I138" s="5345" t="s">
        <v>710</v>
      </c>
    </row>
    <row customHeight="1" ht="11.25">
      <c r="A139" s="5345" t="s">
        <v>2184</v>
      </c>
      <c r="B139" s="5345" t="s">
        <v>14</v>
      </c>
      <c r="C139" s="5345" t="s">
        <v>2683</v>
      </c>
      <c r="D139" s="5345" t="s">
        <v>2684</v>
      </c>
      <c r="E139" s="5345" t="s">
        <v>2685</v>
      </c>
      <c r="F139" s="5345" t="s">
        <v>2602</v>
      </c>
      <c r="G139" s="5345" t="s">
        <v>24</v>
      </c>
      <c r="H139" s="5345" t="s">
        <v>24</v>
      </c>
      <c r="I139" s="5345" t="s">
        <v>710</v>
      </c>
    </row>
    <row customHeight="1" ht="11.25">
      <c r="A140" s="5345" t="s">
        <v>2184</v>
      </c>
      <c r="B140" s="5345" t="s">
        <v>14</v>
      </c>
      <c r="C140" s="5345" t="s">
        <v>2686</v>
      </c>
      <c r="D140" s="5345" t="s">
        <v>2687</v>
      </c>
      <c r="E140" s="5345" t="s">
        <v>2688</v>
      </c>
      <c r="F140" s="5345" t="s">
        <v>2432</v>
      </c>
      <c r="G140" s="5345" t="s">
        <v>24</v>
      </c>
      <c r="H140" s="5345" t="s">
        <v>24</v>
      </c>
      <c r="I140" s="5345" t="s">
        <v>710</v>
      </c>
    </row>
    <row customHeight="1" ht="11.25">
      <c r="A141" s="5345" t="s">
        <v>2184</v>
      </c>
      <c r="B141" s="5345" t="s">
        <v>14</v>
      </c>
      <c r="C141" s="5345" t="s">
        <v>2689</v>
      </c>
      <c r="D141" s="5345" t="s">
        <v>2690</v>
      </c>
      <c r="E141" s="5345" t="s">
        <v>2691</v>
      </c>
      <c r="F141" s="5345" t="s">
        <v>2425</v>
      </c>
      <c r="G141" s="5345" t="s">
        <v>24</v>
      </c>
      <c r="H141" s="5345" t="s">
        <v>24</v>
      </c>
      <c r="I141" s="5345" t="s">
        <v>710</v>
      </c>
    </row>
    <row customHeight="1" ht="11.25">
      <c r="A142" s="5345" t="s">
        <v>2184</v>
      </c>
      <c r="B142" s="5345" t="s">
        <v>14</v>
      </c>
      <c r="C142" s="5345" t="s">
        <v>2692</v>
      </c>
      <c r="D142" s="5345" t="s">
        <v>2693</v>
      </c>
      <c r="E142" s="5345" t="s">
        <v>2694</v>
      </c>
      <c r="F142" s="5345" t="s">
        <v>2273</v>
      </c>
      <c r="G142" s="5345" t="s">
        <v>2695</v>
      </c>
      <c r="H142" s="5345" t="s">
        <v>24</v>
      </c>
      <c r="I142" s="5345" t="s">
        <v>710</v>
      </c>
    </row>
    <row customHeight="1" ht="11.25">
      <c r="A143" s="5345" t="s">
        <v>2184</v>
      </c>
      <c r="B143" s="5345" t="s">
        <v>14</v>
      </c>
      <c r="C143" s="5345" t="s">
        <v>2696</v>
      </c>
      <c r="D143" s="5345" t="s">
        <v>2697</v>
      </c>
      <c r="E143" s="5345" t="s">
        <v>2698</v>
      </c>
      <c r="F143" s="5345" t="s">
        <v>2699</v>
      </c>
      <c r="G143" s="5345" t="s">
        <v>24</v>
      </c>
      <c r="H143" s="5345" t="s">
        <v>24</v>
      </c>
      <c r="I143" s="5345" t="s">
        <v>710</v>
      </c>
    </row>
    <row customHeight="1" ht="11.25">
      <c r="A144" s="5345" t="s">
        <v>2184</v>
      </c>
      <c r="B144" s="5345" t="s">
        <v>14</v>
      </c>
      <c r="C144" s="5345" t="s">
        <v>2700</v>
      </c>
      <c r="D144" s="5345" t="s">
        <v>2701</v>
      </c>
      <c r="E144" s="5345" t="s">
        <v>2202</v>
      </c>
      <c r="F144" s="5345" t="s">
        <v>2702</v>
      </c>
      <c r="G144" s="5345" t="s">
        <v>24</v>
      </c>
      <c r="H144" s="5345" t="s">
        <v>24</v>
      </c>
      <c r="I144" s="5345" t="s">
        <v>710</v>
      </c>
    </row>
    <row customHeight="1" ht="11.25">
      <c r="A145" s="5345" t="s">
        <v>2184</v>
      </c>
      <c r="B145" s="5345" t="s">
        <v>14</v>
      </c>
      <c r="C145" s="5345" t="s">
        <v>2703</v>
      </c>
      <c r="D145" s="5345" t="s">
        <v>2704</v>
      </c>
      <c r="E145" s="5345" t="s">
        <v>2705</v>
      </c>
      <c r="F145" s="5345" t="s">
        <v>2242</v>
      </c>
      <c r="G145" s="5345" t="s">
        <v>24</v>
      </c>
      <c r="H145" s="5345" t="s">
        <v>24</v>
      </c>
      <c r="I145" s="5345" t="s">
        <v>710</v>
      </c>
    </row>
    <row customHeight="1" ht="11.25">
      <c r="A146" s="5345" t="s">
        <v>2184</v>
      </c>
      <c r="B146" s="5345" t="s">
        <v>14</v>
      </c>
      <c r="C146" s="5345" t="s">
        <v>2706</v>
      </c>
      <c r="D146" s="5345" t="s">
        <v>2707</v>
      </c>
      <c r="E146" s="5345" t="s">
        <v>2708</v>
      </c>
      <c r="F146" s="5345" t="s">
        <v>2709</v>
      </c>
      <c r="G146" s="5345" t="s">
        <v>24</v>
      </c>
      <c r="H146" s="5345" t="s">
        <v>24</v>
      </c>
      <c r="I146" s="5345" t="s">
        <v>710</v>
      </c>
    </row>
    <row customHeight="1" ht="11.25">
      <c r="A147" s="5345" t="s">
        <v>2184</v>
      </c>
      <c r="B147" s="5345" t="s">
        <v>14</v>
      </c>
      <c r="C147" s="5345" t="s">
        <v>24</v>
      </c>
      <c r="D147" s="5345" t="s">
        <v>2710</v>
      </c>
      <c r="E147" s="5345" t="s">
        <v>2711</v>
      </c>
      <c r="F147" s="5345" t="s">
        <v>2444</v>
      </c>
      <c r="G147" s="5345" t="s">
        <v>24</v>
      </c>
      <c r="H147" s="5345" t="s">
        <v>24</v>
      </c>
      <c r="I147" s="5345" t="s">
        <v>710</v>
      </c>
    </row>
    <row customHeight="1" ht="11.25">
      <c r="A148" s="5345" t="s">
        <v>2184</v>
      </c>
      <c r="B148" s="5345" t="s">
        <v>14</v>
      </c>
      <c r="C148" s="5345" t="s">
        <v>2712</v>
      </c>
      <c r="D148" s="5345" t="s">
        <v>2713</v>
      </c>
      <c r="E148" s="5345" t="s">
        <v>2714</v>
      </c>
      <c r="F148" s="5345" t="s">
        <v>2715</v>
      </c>
      <c r="G148" s="5345" t="s">
        <v>24</v>
      </c>
      <c r="H148" s="5345" t="s">
        <v>24</v>
      </c>
      <c r="I148" s="5345" t="s">
        <v>710</v>
      </c>
    </row>
    <row customHeight="1" ht="11.25">
      <c r="A149" s="5345" t="s">
        <v>2184</v>
      </c>
      <c r="B149" s="5345" t="s">
        <v>14</v>
      </c>
      <c r="C149" s="5345" t="s">
        <v>2716</v>
      </c>
      <c r="D149" s="5345" t="s">
        <v>2717</v>
      </c>
      <c r="E149" s="5345" t="s">
        <v>2718</v>
      </c>
      <c r="F149" s="5345" t="s">
        <v>2225</v>
      </c>
      <c r="G149" s="5345" t="s">
        <v>24</v>
      </c>
      <c r="H149" s="5345" t="s">
        <v>24</v>
      </c>
      <c r="I149" s="5345" t="s">
        <v>710</v>
      </c>
    </row>
    <row customHeight="1" ht="11.25">
      <c r="A150" s="5345" t="s">
        <v>2184</v>
      </c>
      <c r="B150" s="5345" t="s">
        <v>14</v>
      </c>
      <c r="C150" s="5345" t="s">
        <v>2719</v>
      </c>
      <c r="D150" s="5345" t="s">
        <v>2720</v>
      </c>
      <c r="E150" s="5345" t="s">
        <v>2714</v>
      </c>
      <c r="F150" s="5345" t="s">
        <v>2721</v>
      </c>
      <c r="G150" s="5345" t="s">
        <v>24</v>
      </c>
      <c r="H150" s="5345" t="s">
        <v>24</v>
      </c>
      <c r="I150" s="5345" t="s">
        <v>710</v>
      </c>
    </row>
    <row customHeight="1" ht="11.25">
      <c r="A151" s="5345" t="s">
        <v>2184</v>
      </c>
      <c r="B151" s="5345" t="s">
        <v>14</v>
      </c>
      <c r="C151" s="5345" t="s">
        <v>2722</v>
      </c>
      <c r="D151" s="5345" t="s">
        <v>2723</v>
      </c>
      <c r="E151" s="5345" t="s">
        <v>2724</v>
      </c>
      <c r="F151" s="5345" t="s">
        <v>2425</v>
      </c>
      <c r="G151" s="5345" t="s">
        <v>24</v>
      </c>
      <c r="H151" s="5345" t="s">
        <v>24</v>
      </c>
      <c r="I151" s="5345" t="s">
        <v>710</v>
      </c>
    </row>
    <row customHeight="1" ht="11.25">
      <c r="A152" s="5345" t="s">
        <v>2184</v>
      </c>
      <c r="B152" s="5345" t="s">
        <v>14</v>
      </c>
      <c r="C152" s="5345" t="s">
        <v>2725</v>
      </c>
      <c r="D152" s="5345" t="s">
        <v>2726</v>
      </c>
      <c r="E152" s="5345" t="s">
        <v>2727</v>
      </c>
      <c r="F152" s="5345" t="s">
        <v>2728</v>
      </c>
      <c r="G152" s="5345" t="s">
        <v>24</v>
      </c>
      <c r="H152" s="5345" t="s">
        <v>24</v>
      </c>
      <c r="I152" s="5345" t="s">
        <v>710</v>
      </c>
    </row>
    <row customHeight="1" ht="11.25">
      <c r="A153" s="5345" t="s">
        <v>2184</v>
      </c>
      <c r="B153" s="5345" t="s">
        <v>14</v>
      </c>
      <c r="C153" s="5345" t="s">
        <v>2729</v>
      </c>
      <c r="D153" s="5345" t="s">
        <v>2730</v>
      </c>
      <c r="E153" s="5345" t="s">
        <v>2731</v>
      </c>
      <c r="F153" s="5345" t="s">
        <v>2251</v>
      </c>
      <c r="G153" s="5345" t="s">
        <v>24</v>
      </c>
      <c r="H153" s="5345" t="s">
        <v>24</v>
      </c>
      <c r="I153" s="5345" t="s">
        <v>710</v>
      </c>
    </row>
    <row customHeight="1" ht="11.25">
      <c r="A154" s="5345" t="s">
        <v>2184</v>
      </c>
      <c r="B154" s="5345" t="s">
        <v>14</v>
      </c>
      <c r="C154" s="5345" t="s">
        <v>2732</v>
      </c>
      <c r="D154" s="5345" t="s">
        <v>2733</v>
      </c>
      <c r="E154" s="5345" t="s">
        <v>2734</v>
      </c>
      <c r="F154" s="5345" t="s">
        <v>2432</v>
      </c>
      <c r="G154" s="5345" t="s">
        <v>24</v>
      </c>
      <c r="H154" s="5345" t="s">
        <v>24</v>
      </c>
      <c r="I154" s="5345" t="s">
        <v>710</v>
      </c>
    </row>
    <row customHeight="1" ht="11.25">
      <c r="A155" s="5345" t="s">
        <v>2184</v>
      </c>
      <c r="B155" s="5345" t="s">
        <v>14</v>
      </c>
      <c r="C155" s="5345" t="s">
        <v>2735</v>
      </c>
      <c r="D155" s="5345" t="s">
        <v>2736</v>
      </c>
      <c r="E155" s="5345" t="s">
        <v>2737</v>
      </c>
      <c r="F155" s="5345" t="s">
        <v>2432</v>
      </c>
      <c r="G155" s="5345" t="s">
        <v>24</v>
      </c>
      <c r="H155" s="5345" t="s">
        <v>24</v>
      </c>
      <c r="I155" s="5345" t="s">
        <v>710</v>
      </c>
    </row>
    <row customHeight="1" ht="11.25">
      <c r="A156" s="5345" t="s">
        <v>2184</v>
      </c>
      <c r="B156" s="5345" t="s">
        <v>14</v>
      </c>
      <c r="C156" s="5345" t="s">
        <v>2738</v>
      </c>
      <c r="D156" s="5345" t="s">
        <v>2739</v>
      </c>
      <c r="E156" s="5345" t="s">
        <v>2740</v>
      </c>
      <c r="F156" s="5345" t="s">
        <v>2741</v>
      </c>
      <c r="G156" s="5345" t="s">
        <v>24</v>
      </c>
      <c r="H156" s="5345" t="s">
        <v>24</v>
      </c>
      <c r="I156" s="5345" t="s">
        <v>710</v>
      </c>
    </row>
    <row customHeight="1" ht="11.25">
      <c r="A157" s="5345" t="s">
        <v>2184</v>
      </c>
      <c r="B157" s="5345" t="s">
        <v>14</v>
      </c>
      <c r="C157" s="5345" t="s">
        <v>2742</v>
      </c>
      <c r="D157" s="5345" t="s">
        <v>2743</v>
      </c>
      <c r="E157" s="5345" t="s">
        <v>2727</v>
      </c>
      <c r="F157" s="5345" t="s">
        <v>2744</v>
      </c>
      <c r="G157" s="5345" t="s">
        <v>24</v>
      </c>
      <c r="H157" s="5345" t="s">
        <v>24</v>
      </c>
      <c r="I157" s="5345" t="s">
        <v>710</v>
      </c>
    </row>
    <row customHeight="1" ht="11.25">
      <c r="A158" s="5345" t="s">
        <v>2184</v>
      </c>
      <c r="B158" s="5345" t="s">
        <v>14</v>
      </c>
      <c r="C158" s="5345" t="s">
        <v>2745</v>
      </c>
      <c r="D158" s="5345" t="s">
        <v>2746</v>
      </c>
      <c r="E158" s="5345" t="s">
        <v>2747</v>
      </c>
      <c r="F158" s="5345" t="s">
        <v>2748</v>
      </c>
      <c r="G158" s="5345" t="s">
        <v>24</v>
      </c>
      <c r="H158" s="5345" t="s">
        <v>24</v>
      </c>
      <c r="I158" s="5345" t="s">
        <v>710</v>
      </c>
    </row>
    <row customHeight="1" ht="11.25">
      <c r="A159" s="5345" t="s">
        <v>2184</v>
      </c>
      <c r="B159" s="5345" t="s">
        <v>14</v>
      </c>
      <c r="C159" s="5345" t="s">
        <v>2749</v>
      </c>
      <c r="D159" s="5345" t="s">
        <v>2750</v>
      </c>
      <c r="E159" s="5345" t="s">
        <v>2747</v>
      </c>
      <c r="F159" s="5345" t="s">
        <v>2751</v>
      </c>
      <c r="G159" s="5345" t="s">
        <v>2752</v>
      </c>
      <c r="H159" s="5345" t="s">
        <v>24</v>
      </c>
      <c r="I159" s="5345" t="s">
        <v>710</v>
      </c>
    </row>
    <row customHeight="1" ht="11.25">
      <c r="A160" s="5345" t="s">
        <v>2184</v>
      </c>
      <c r="B160" s="5345" t="s">
        <v>14</v>
      </c>
      <c r="C160" s="5345" t="s">
        <v>2753</v>
      </c>
      <c r="D160" s="5345" t="s">
        <v>2754</v>
      </c>
      <c r="E160" s="5345" t="s">
        <v>2755</v>
      </c>
      <c r="F160" s="5345" t="s">
        <v>2756</v>
      </c>
      <c r="G160" s="5345" t="s">
        <v>2757</v>
      </c>
      <c r="H160" s="5345" t="s">
        <v>24</v>
      </c>
      <c r="I160" s="5345" t="s">
        <v>710</v>
      </c>
    </row>
    <row customHeight="1" ht="11.25">
      <c r="A161" s="5345" t="s">
        <v>2184</v>
      </c>
      <c r="B161" s="5345" t="s">
        <v>14</v>
      </c>
      <c r="C161" s="5345" t="s">
        <v>2758</v>
      </c>
      <c r="D161" s="5345" t="s">
        <v>2759</v>
      </c>
      <c r="E161" s="5345" t="s">
        <v>2250</v>
      </c>
      <c r="F161" s="5345" t="s">
        <v>2744</v>
      </c>
      <c r="G161" s="5345" t="s">
        <v>24</v>
      </c>
      <c r="H161" s="5345" t="s">
        <v>24</v>
      </c>
      <c r="I161" s="5345" t="s">
        <v>710</v>
      </c>
    </row>
    <row customHeight="1" ht="11.25">
      <c r="A162" s="5345" t="s">
        <v>2184</v>
      </c>
      <c r="B162" s="5345" t="s">
        <v>14</v>
      </c>
      <c r="C162" s="5345" t="s">
        <v>2760</v>
      </c>
      <c r="D162" s="5345" t="s">
        <v>2761</v>
      </c>
      <c r="E162" s="5345" t="s">
        <v>2762</v>
      </c>
      <c r="F162" s="5345" t="s">
        <v>2763</v>
      </c>
      <c r="G162" s="5345" t="s">
        <v>24</v>
      </c>
      <c r="H162" s="5345" t="s">
        <v>24</v>
      </c>
      <c r="I162" s="5345" t="s">
        <v>710</v>
      </c>
    </row>
    <row customHeight="1" ht="11.25">
      <c r="A163" s="5345" t="s">
        <v>2184</v>
      </c>
      <c r="B163" s="5345" t="s">
        <v>14</v>
      </c>
      <c r="C163" s="5345" t="s">
        <v>2764</v>
      </c>
      <c r="D163" s="5345" t="s">
        <v>2765</v>
      </c>
      <c r="E163" s="5345" t="s">
        <v>2766</v>
      </c>
      <c r="F163" s="5345" t="s">
        <v>2767</v>
      </c>
      <c r="G163" s="5345" t="s">
        <v>24</v>
      </c>
      <c r="H163" s="5345" t="s">
        <v>24</v>
      </c>
      <c r="I163" s="5345" t="s">
        <v>710</v>
      </c>
    </row>
    <row customHeight="1" ht="11.25">
      <c r="A164" s="5345" t="s">
        <v>2184</v>
      </c>
      <c r="B164" s="5345" t="s">
        <v>14</v>
      </c>
      <c r="C164" s="5345" t="s">
        <v>2768</v>
      </c>
      <c r="D164" s="5345" t="s">
        <v>2769</v>
      </c>
      <c r="E164" s="5345" t="s">
        <v>2770</v>
      </c>
      <c r="F164" s="5345" t="s">
        <v>2771</v>
      </c>
      <c r="G164" s="5345" t="s">
        <v>24</v>
      </c>
      <c r="H164" s="5345" t="s">
        <v>24</v>
      </c>
      <c r="I164" s="5345" t="s">
        <v>710</v>
      </c>
    </row>
    <row customHeight="1" ht="11.25">
      <c r="A165" s="5345" t="s">
        <v>2184</v>
      </c>
      <c r="B165" s="5345" t="s">
        <v>14</v>
      </c>
      <c r="C165" s="5345" t="s">
        <v>2772</v>
      </c>
      <c r="D165" s="5345" t="s">
        <v>2773</v>
      </c>
      <c r="E165" s="5345" t="s">
        <v>2774</v>
      </c>
      <c r="F165" s="5345" t="s">
        <v>2775</v>
      </c>
      <c r="G165" s="5345" t="s">
        <v>24</v>
      </c>
      <c r="H165" s="5345" t="s">
        <v>24</v>
      </c>
      <c r="I165" s="5345" t="s">
        <v>710</v>
      </c>
    </row>
    <row customHeight="1" ht="11.25">
      <c r="A166" s="5345" t="s">
        <v>2184</v>
      </c>
      <c r="B166" s="5345" t="s">
        <v>14</v>
      </c>
      <c r="C166" s="5345" t="s">
        <v>2776</v>
      </c>
      <c r="D166" s="5345" t="s">
        <v>2777</v>
      </c>
      <c r="E166" s="5345" t="s">
        <v>2708</v>
      </c>
      <c r="F166" s="5345" t="s">
        <v>2778</v>
      </c>
      <c r="G166" s="5345" t="s">
        <v>24</v>
      </c>
      <c r="H166" s="5345" t="s">
        <v>24</v>
      </c>
      <c r="I166" s="5345" t="s">
        <v>710</v>
      </c>
    </row>
    <row customHeight="1" ht="11.25">
      <c r="A167" s="5345" t="s">
        <v>2184</v>
      </c>
      <c r="B167" s="5345" t="s">
        <v>14</v>
      </c>
      <c r="C167" s="5345" t="s">
        <v>2779</v>
      </c>
      <c r="D167" s="5345" t="s">
        <v>2780</v>
      </c>
      <c r="E167" s="5345" t="s">
        <v>2781</v>
      </c>
      <c r="F167" s="5345" t="s">
        <v>2775</v>
      </c>
      <c r="G167" s="5345" t="s">
        <v>2757</v>
      </c>
      <c r="H167" s="5345" t="s">
        <v>24</v>
      </c>
      <c r="I167" s="5345" t="s">
        <v>710</v>
      </c>
    </row>
    <row customHeight="1" ht="11.25">
      <c r="A168" s="5345" t="s">
        <v>2184</v>
      </c>
      <c r="B168" s="5345" t="s">
        <v>14</v>
      </c>
      <c r="C168" s="5345" t="s">
        <v>2235</v>
      </c>
      <c r="D168" s="5345" t="s">
        <v>2236</v>
      </c>
      <c r="E168" s="5345" t="s">
        <v>2237</v>
      </c>
      <c r="F168" s="5345" t="s">
        <v>2238</v>
      </c>
      <c r="G168" s="5345" t="s">
        <v>24</v>
      </c>
      <c r="H168" s="5345" t="s">
        <v>24</v>
      </c>
      <c r="I168" s="5345" t="s">
        <v>794</v>
      </c>
    </row>
    <row customHeight="1" ht="11.25">
      <c r="A169" s="5345" t="s">
        <v>2184</v>
      </c>
      <c r="B169" s="5345" t="s">
        <v>14</v>
      </c>
      <c r="C169" s="5345" t="s">
        <v>2239</v>
      </c>
      <c r="D169" s="5345" t="s">
        <v>2240</v>
      </c>
      <c r="E169" s="5345" t="s">
        <v>2241</v>
      </c>
      <c r="F169" s="5345" t="s">
        <v>2242</v>
      </c>
      <c r="G169" s="5345" t="s">
        <v>24</v>
      </c>
      <c r="H169" s="5345" t="s">
        <v>24</v>
      </c>
      <c r="I169" s="5345" t="s">
        <v>794</v>
      </c>
    </row>
    <row customHeight="1" ht="11.25">
      <c r="A170" s="5345" t="s">
        <v>2184</v>
      </c>
      <c r="B170" s="5345" t="s">
        <v>14</v>
      </c>
      <c r="C170" s="5345" t="s">
        <v>2248</v>
      </c>
      <c r="D170" s="5345" t="s">
        <v>2249</v>
      </c>
      <c r="E170" s="5345" t="s">
        <v>2250</v>
      </c>
      <c r="F170" s="5345" t="s">
        <v>2251</v>
      </c>
      <c r="G170" s="5345" t="s">
        <v>24</v>
      </c>
      <c r="H170" s="5345" t="s">
        <v>24</v>
      </c>
      <c r="I170" s="5345" t="s">
        <v>794</v>
      </c>
    </row>
    <row customHeight="1" ht="11.25">
      <c r="A171" s="5345" t="s">
        <v>2184</v>
      </c>
      <c r="B171" s="5345" t="s">
        <v>14</v>
      </c>
      <c r="C171" s="5345" t="s">
        <v>2274</v>
      </c>
      <c r="D171" s="5345" t="s">
        <v>2275</v>
      </c>
      <c r="E171" s="5345" t="s">
        <v>2276</v>
      </c>
      <c r="F171" s="5345" t="s">
        <v>2230</v>
      </c>
      <c r="G171" s="5345" t="s">
        <v>24</v>
      </c>
      <c r="H171" s="5345" t="s">
        <v>24</v>
      </c>
      <c r="I171" s="5345" t="s">
        <v>794</v>
      </c>
    </row>
    <row customHeight="1" ht="11.25">
      <c r="A172" s="5345" t="s">
        <v>2184</v>
      </c>
      <c r="B172" s="5345" t="s">
        <v>14</v>
      </c>
      <c r="C172" s="5345" t="s">
        <v>2277</v>
      </c>
      <c r="D172" s="5345" t="s">
        <v>2278</v>
      </c>
      <c r="E172" s="5345" t="s">
        <v>2279</v>
      </c>
      <c r="F172" s="5345" t="s">
        <v>2280</v>
      </c>
      <c r="G172" s="5345" t="s">
        <v>24</v>
      </c>
      <c r="H172" s="5345" t="s">
        <v>24</v>
      </c>
      <c r="I172" s="5345" t="s">
        <v>794</v>
      </c>
    </row>
    <row customHeight="1" ht="11.25">
      <c r="A173" s="5345" t="s">
        <v>2184</v>
      </c>
      <c r="B173" s="5345" t="s">
        <v>14</v>
      </c>
      <c r="C173" s="5345" t="s">
        <v>2308</v>
      </c>
      <c r="D173" s="5345" t="s">
        <v>2309</v>
      </c>
      <c r="E173" s="5345" t="s">
        <v>2310</v>
      </c>
      <c r="F173" s="5345" t="s">
        <v>2311</v>
      </c>
      <c r="G173" s="5345" t="s">
        <v>24</v>
      </c>
      <c r="H173" s="5345" t="s">
        <v>24</v>
      </c>
      <c r="I173" s="5345" t="s">
        <v>794</v>
      </c>
    </row>
    <row customHeight="1" ht="11.25">
      <c r="A174" s="5345" t="s">
        <v>2184</v>
      </c>
      <c r="B174" s="5345" t="s">
        <v>14</v>
      </c>
      <c r="C174" s="5345" t="s">
        <v>2312</v>
      </c>
      <c r="D174" s="5345" t="s">
        <v>2313</v>
      </c>
      <c r="E174" s="5345" t="s">
        <v>2314</v>
      </c>
      <c r="F174" s="5345" t="s">
        <v>2315</v>
      </c>
      <c r="G174" s="5345" t="s">
        <v>24</v>
      </c>
      <c r="H174" s="5345" t="s">
        <v>24</v>
      </c>
      <c r="I174" s="5345" t="s">
        <v>794</v>
      </c>
    </row>
    <row customHeight="1" ht="11.25">
      <c r="A175" s="5345" t="s">
        <v>2184</v>
      </c>
      <c r="B175" s="5345" t="s">
        <v>14</v>
      </c>
      <c r="C175" s="5345" t="s">
        <v>2316</v>
      </c>
      <c r="D175" s="5345" t="s">
        <v>2317</v>
      </c>
      <c r="E175" s="5345" t="s">
        <v>2318</v>
      </c>
      <c r="F175" s="5345" t="s">
        <v>2319</v>
      </c>
      <c r="G175" s="5345" t="s">
        <v>24</v>
      </c>
      <c r="H175" s="5345" t="s">
        <v>24</v>
      </c>
      <c r="I175" s="5345" t="s">
        <v>794</v>
      </c>
    </row>
    <row customHeight="1" ht="11.25">
      <c r="A176" s="5345" t="s">
        <v>2184</v>
      </c>
      <c r="B176" s="5345" t="s">
        <v>14</v>
      </c>
      <c r="C176" s="5345" t="s">
        <v>2324</v>
      </c>
      <c r="D176" s="5345" t="s">
        <v>2325</v>
      </c>
      <c r="E176" s="5345" t="s">
        <v>2326</v>
      </c>
      <c r="F176" s="5345" t="s">
        <v>2242</v>
      </c>
      <c r="G176" s="5345" t="s">
        <v>2327</v>
      </c>
      <c r="H176" s="5345" t="s">
        <v>24</v>
      </c>
      <c r="I176" s="5345" t="s">
        <v>794</v>
      </c>
    </row>
    <row customHeight="1" ht="11.25">
      <c r="A177" s="5345" t="s">
        <v>2184</v>
      </c>
      <c r="B177" s="5345" t="s">
        <v>14</v>
      </c>
      <c r="C177" s="5345" t="s">
        <v>2339</v>
      </c>
      <c r="D177" s="5345" t="s">
        <v>2340</v>
      </c>
      <c r="E177" s="5345" t="s">
        <v>2341</v>
      </c>
      <c r="F177" s="5345" t="s">
        <v>2319</v>
      </c>
      <c r="G177" s="5345" t="s">
        <v>24</v>
      </c>
      <c r="H177" s="5345" t="s">
        <v>24</v>
      </c>
      <c r="I177" s="5345" t="s">
        <v>794</v>
      </c>
    </row>
    <row customHeight="1" ht="11.25">
      <c r="A178" s="5345" t="s">
        <v>2184</v>
      </c>
      <c r="B178" s="5345" t="s">
        <v>14</v>
      </c>
      <c r="C178" s="5345" t="s">
        <v>2346</v>
      </c>
      <c r="D178" s="5345" t="s">
        <v>2347</v>
      </c>
      <c r="E178" s="5345" t="s">
        <v>2348</v>
      </c>
      <c r="F178" s="5345" t="s">
        <v>2303</v>
      </c>
      <c r="G178" s="5345" t="s">
        <v>2349</v>
      </c>
      <c r="H178" s="5345" t="s">
        <v>24</v>
      </c>
      <c r="I178" s="5345" t="s">
        <v>794</v>
      </c>
    </row>
    <row customHeight="1" ht="11.25">
      <c r="A179" s="5345" t="s">
        <v>2184</v>
      </c>
      <c r="B179" s="5345" t="s">
        <v>14</v>
      </c>
      <c r="C179" s="5345" t="s">
        <v>2350</v>
      </c>
      <c r="D179" s="5345" t="s">
        <v>2351</v>
      </c>
      <c r="E179" s="5345" t="s">
        <v>2352</v>
      </c>
      <c r="F179" s="5345" t="s">
        <v>2353</v>
      </c>
      <c r="G179" s="5345" t="s">
        <v>24</v>
      </c>
      <c r="H179" s="5345" t="s">
        <v>24</v>
      </c>
      <c r="I179" s="5345" t="s">
        <v>794</v>
      </c>
    </row>
    <row customHeight="1" ht="11.25">
      <c r="A180" s="5345" t="s">
        <v>2184</v>
      </c>
      <c r="B180" s="5345" t="s">
        <v>14</v>
      </c>
      <c r="C180" s="5345" t="s">
        <v>2358</v>
      </c>
      <c r="D180" s="5345" t="s">
        <v>2359</v>
      </c>
      <c r="E180" s="5345" t="s">
        <v>2360</v>
      </c>
      <c r="F180" s="5345" t="s">
        <v>2273</v>
      </c>
      <c r="G180" s="5345" t="s">
        <v>24</v>
      </c>
      <c r="H180" s="5345" t="s">
        <v>24</v>
      </c>
      <c r="I180" s="5345" t="s">
        <v>794</v>
      </c>
    </row>
    <row customHeight="1" ht="11.25">
      <c r="A181" s="5345" t="s">
        <v>2184</v>
      </c>
      <c r="B181" s="5345" t="s">
        <v>14</v>
      </c>
      <c r="C181" s="5345" t="s">
        <v>2365</v>
      </c>
      <c r="D181" s="5345" t="s">
        <v>2366</v>
      </c>
      <c r="E181" s="5345" t="s">
        <v>2367</v>
      </c>
      <c r="F181" s="5345" t="s">
        <v>2319</v>
      </c>
      <c r="G181" s="5345" t="s">
        <v>2368</v>
      </c>
      <c r="H181" s="5345" t="s">
        <v>24</v>
      </c>
      <c r="I181" s="5345" t="s">
        <v>794</v>
      </c>
    </row>
    <row customHeight="1" ht="11.25">
      <c r="A182" s="5345" t="s">
        <v>2184</v>
      </c>
      <c r="B182" s="5345" t="s">
        <v>14</v>
      </c>
      <c r="C182" s="5345" t="s">
        <v>2372</v>
      </c>
      <c r="D182" s="5345" t="s">
        <v>2373</v>
      </c>
      <c r="E182" s="5345" t="s">
        <v>2374</v>
      </c>
      <c r="F182" s="5345" t="s">
        <v>2375</v>
      </c>
      <c r="G182" s="5345" t="s">
        <v>24</v>
      </c>
      <c r="H182" s="5345" t="s">
        <v>24</v>
      </c>
      <c r="I182" s="5345" t="s">
        <v>794</v>
      </c>
    </row>
    <row customHeight="1" ht="11.25">
      <c r="A183" s="5345" t="s">
        <v>2184</v>
      </c>
      <c r="B183" s="5345" t="s">
        <v>14</v>
      </c>
      <c r="C183" s="5345" t="s">
        <v>2386</v>
      </c>
      <c r="D183" s="5345" t="s">
        <v>2387</v>
      </c>
      <c r="E183" s="5345" t="s">
        <v>2388</v>
      </c>
      <c r="F183" s="5345" t="s">
        <v>2225</v>
      </c>
      <c r="G183" s="5345" t="s">
        <v>24</v>
      </c>
      <c r="H183" s="5345" t="s">
        <v>24</v>
      </c>
      <c r="I183" s="5345" t="s">
        <v>794</v>
      </c>
    </row>
    <row customHeight="1" ht="11.25">
      <c r="A184" s="5345" t="s">
        <v>2184</v>
      </c>
      <c r="B184" s="5345" t="s">
        <v>14</v>
      </c>
      <c r="C184" s="5345" t="s">
        <v>2413</v>
      </c>
      <c r="D184" s="5345" t="s">
        <v>2414</v>
      </c>
      <c r="E184" s="5345" t="s">
        <v>2415</v>
      </c>
      <c r="F184" s="5345" t="s">
        <v>2416</v>
      </c>
      <c r="G184" s="5345" t="s">
        <v>24</v>
      </c>
      <c r="H184" s="5345" t="s">
        <v>24</v>
      </c>
      <c r="I184" s="5345" t="s">
        <v>794</v>
      </c>
    </row>
    <row customHeight="1" ht="11.25">
      <c r="A185" s="5345" t="s">
        <v>2184</v>
      </c>
      <c r="B185" s="5345" t="s">
        <v>14</v>
      </c>
      <c r="C185" s="5345" t="s">
        <v>2417</v>
      </c>
      <c r="D185" s="5345" t="s">
        <v>46</v>
      </c>
      <c r="E185" s="5345" t="s">
        <v>49</v>
      </c>
      <c r="F185" s="5345" t="s">
        <v>51</v>
      </c>
      <c r="G185" s="5345" t="s">
        <v>24</v>
      </c>
      <c r="H185" s="5345" t="s">
        <v>24</v>
      </c>
      <c r="I185" s="5345" t="s">
        <v>794</v>
      </c>
    </row>
    <row customHeight="1" ht="11.25">
      <c r="A186" s="5345" t="s">
        <v>2184</v>
      </c>
      <c r="B186" s="5345" t="s">
        <v>14</v>
      </c>
      <c r="C186" s="5345" t="s">
        <v>2418</v>
      </c>
      <c r="D186" s="5345" t="s">
        <v>2419</v>
      </c>
      <c r="E186" s="5345" t="s">
        <v>2420</v>
      </c>
      <c r="F186" s="5345" t="s">
        <v>2421</v>
      </c>
      <c r="G186" s="5345" t="s">
        <v>24</v>
      </c>
      <c r="H186" s="5345" t="s">
        <v>24</v>
      </c>
      <c r="I186" s="5345" t="s">
        <v>794</v>
      </c>
    </row>
    <row customHeight="1" ht="11.25">
      <c r="A187" s="5345" t="s">
        <v>2184</v>
      </c>
      <c r="B187" s="5345" t="s">
        <v>14</v>
      </c>
      <c r="C187" s="5345" t="s">
        <v>2445</v>
      </c>
      <c r="D187" s="5345" t="s">
        <v>2446</v>
      </c>
      <c r="E187" s="5345" t="s">
        <v>2447</v>
      </c>
      <c r="F187" s="5345" t="s">
        <v>2448</v>
      </c>
      <c r="G187" s="5345" t="s">
        <v>24</v>
      </c>
      <c r="H187" s="5345" t="s">
        <v>24</v>
      </c>
      <c r="I187" s="5345" t="s">
        <v>794</v>
      </c>
    </row>
    <row customHeight="1" ht="11.25">
      <c r="A188" s="5345" t="s">
        <v>2184</v>
      </c>
      <c r="B188" s="5345" t="s">
        <v>14</v>
      </c>
      <c r="C188" s="5345" t="s">
        <v>2483</v>
      </c>
      <c r="D188" s="5345" t="s">
        <v>2484</v>
      </c>
      <c r="E188" s="5345" t="s">
        <v>2485</v>
      </c>
      <c r="F188" s="5345" t="s">
        <v>2486</v>
      </c>
      <c r="G188" s="5345" t="s">
        <v>24</v>
      </c>
      <c r="H188" s="5345" t="s">
        <v>24</v>
      </c>
      <c r="I188" s="5345" t="s">
        <v>794</v>
      </c>
    </row>
    <row customHeight="1" ht="11.25">
      <c r="A189" s="5345" t="s">
        <v>2184</v>
      </c>
      <c r="B189" s="5345" t="s">
        <v>14</v>
      </c>
      <c r="C189" s="5345" t="s">
        <v>2491</v>
      </c>
      <c r="D189" s="5345" t="s">
        <v>2492</v>
      </c>
      <c r="E189" s="5345" t="s">
        <v>2493</v>
      </c>
      <c r="F189" s="5345" t="s">
        <v>2486</v>
      </c>
      <c r="G189" s="5345" t="s">
        <v>2494</v>
      </c>
      <c r="H189" s="5345" t="s">
        <v>24</v>
      </c>
      <c r="I189" s="5345" t="s">
        <v>794</v>
      </c>
    </row>
    <row customHeight="1" ht="11.25">
      <c r="A190" s="5345" t="s">
        <v>2184</v>
      </c>
      <c r="B190" s="5345" t="s">
        <v>14</v>
      </c>
      <c r="C190" s="5345" t="s">
        <v>2499</v>
      </c>
      <c r="D190" s="5345" t="s">
        <v>2500</v>
      </c>
      <c r="E190" s="5345" t="s">
        <v>2501</v>
      </c>
      <c r="F190" s="5345" t="s">
        <v>2188</v>
      </c>
      <c r="G190" s="5345" t="s">
        <v>2502</v>
      </c>
      <c r="H190" s="5345" t="s">
        <v>24</v>
      </c>
      <c r="I190" s="5345" t="s">
        <v>794</v>
      </c>
    </row>
    <row customHeight="1" ht="11.25">
      <c r="A191" s="5345" t="s">
        <v>2184</v>
      </c>
      <c r="B191" s="5345" t="s">
        <v>14</v>
      </c>
      <c r="C191" s="5345" t="s">
        <v>2507</v>
      </c>
      <c r="D191" s="5345" t="s">
        <v>2508</v>
      </c>
      <c r="E191" s="5345" t="s">
        <v>2509</v>
      </c>
      <c r="F191" s="5345" t="s">
        <v>2296</v>
      </c>
      <c r="G191" s="5345" t="s">
        <v>2510</v>
      </c>
      <c r="H191" s="5345" t="s">
        <v>24</v>
      </c>
      <c r="I191" s="5345" t="s">
        <v>794</v>
      </c>
    </row>
    <row customHeight="1" ht="11.25">
      <c r="A192" s="5345" t="s">
        <v>2184</v>
      </c>
      <c r="B192" s="5345" t="s">
        <v>14</v>
      </c>
      <c r="C192" s="5345" t="s">
        <v>2525</v>
      </c>
      <c r="D192" s="5345" t="s">
        <v>2526</v>
      </c>
      <c r="E192" s="5345" t="s">
        <v>2527</v>
      </c>
      <c r="F192" s="5345" t="s">
        <v>2251</v>
      </c>
      <c r="G192" s="5345" t="s">
        <v>24</v>
      </c>
      <c r="H192" s="5345" t="s">
        <v>24</v>
      </c>
      <c r="I192" s="5345" t="s">
        <v>794</v>
      </c>
    </row>
    <row customHeight="1" ht="11.25">
      <c r="A193" s="5345" t="s">
        <v>2184</v>
      </c>
      <c r="B193" s="5345" t="s">
        <v>14</v>
      </c>
      <c r="C193" s="5345" t="s">
        <v>2555</v>
      </c>
      <c r="D193" s="5345" t="s">
        <v>2556</v>
      </c>
      <c r="E193" s="5345" t="s">
        <v>2557</v>
      </c>
      <c r="F193" s="5345" t="s">
        <v>2188</v>
      </c>
      <c r="G193" s="5345" t="s">
        <v>24</v>
      </c>
      <c r="H193" s="5345" t="s">
        <v>24</v>
      </c>
      <c r="I193" s="5345" t="s">
        <v>794</v>
      </c>
    </row>
    <row customHeight="1" ht="11.25">
      <c r="A194" s="5345" t="s">
        <v>2184</v>
      </c>
      <c r="B194" s="5345" t="s">
        <v>14</v>
      </c>
      <c r="C194" s="5345" t="s">
        <v>2558</v>
      </c>
      <c r="D194" s="5345" t="s">
        <v>2559</v>
      </c>
      <c r="E194" s="5345" t="s">
        <v>2560</v>
      </c>
      <c r="F194" s="5345" t="s">
        <v>2251</v>
      </c>
      <c r="G194" s="5345" t="s">
        <v>2561</v>
      </c>
      <c r="H194" s="5345" t="s">
        <v>24</v>
      </c>
      <c r="I194" s="5345" t="s">
        <v>794</v>
      </c>
    </row>
    <row customHeight="1" ht="11.25">
      <c r="A195" s="5345" t="s">
        <v>2184</v>
      </c>
      <c r="B195" s="5345" t="s">
        <v>14</v>
      </c>
      <c r="C195" s="5345" t="s">
        <v>2562</v>
      </c>
      <c r="D195" s="5345" t="s">
        <v>2563</v>
      </c>
      <c r="E195" s="5345" t="s">
        <v>2564</v>
      </c>
      <c r="F195" s="5345" t="s">
        <v>2195</v>
      </c>
      <c r="G195" s="5345" t="s">
        <v>2565</v>
      </c>
      <c r="H195" s="5345" t="s">
        <v>24</v>
      </c>
      <c r="I195" s="5345" t="s">
        <v>794</v>
      </c>
    </row>
    <row customHeight="1" ht="11.25">
      <c r="A196" s="5345" t="s">
        <v>2184</v>
      </c>
      <c r="B196" s="5345" t="s">
        <v>14</v>
      </c>
      <c r="C196" s="5345" t="s">
        <v>2782</v>
      </c>
      <c r="D196" s="5345" t="s">
        <v>2783</v>
      </c>
      <c r="E196" s="5345" t="s">
        <v>2560</v>
      </c>
      <c r="F196" s="5345" t="s">
        <v>2490</v>
      </c>
      <c r="G196" s="5345" t="s">
        <v>2784</v>
      </c>
      <c r="H196" s="5345" t="s">
        <v>24</v>
      </c>
      <c r="I196" s="5345" t="s">
        <v>794</v>
      </c>
    </row>
    <row customHeight="1" ht="11.25">
      <c r="A197" s="5345" t="s">
        <v>2184</v>
      </c>
      <c r="B197" s="5345" t="s">
        <v>14</v>
      </c>
      <c r="C197" s="5345" t="s">
        <v>2572</v>
      </c>
      <c r="D197" s="5345" t="s">
        <v>2573</v>
      </c>
      <c r="E197" s="5345" t="s">
        <v>2574</v>
      </c>
      <c r="F197" s="5345" t="s">
        <v>2452</v>
      </c>
      <c r="G197" s="5345" t="s">
        <v>24</v>
      </c>
      <c r="H197" s="5345" t="s">
        <v>24</v>
      </c>
      <c r="I197" s="5345" t="s">
        <v>794</v>
      </c>
    </row>
    <row customHeight="1" ht="11.25">
      <c r="A198" s="5345" t="s">
        <v>2184</v>
      </c>
      <c r="B198" s="5345" t="s">
        <v>14</v>
      </c>
      <c r="C198" s="5345" t="s">
        <v>2584</v>
      </c>
      <c r="D198" s="5345" t="s">
        <v>2585</v>
      </c>
      <c r="E198" s="5345" t="s">
        <v>2577</v>
      </c>
      <c r="F198" s="5345" t="s">
        <v>2586</v>
      </c>
      <c r="G198" s="5345" t="s">
        <v>24</v>
      </c>
      <c r="H198" s="5345" t="s">
        <v>24</v>
      </c>
      <c r="I198" s="5345" t="s">
        <v>794</v>
      </c>
    </row>
    <row customHeight="1" ht="11.25">
      <c r="A199" s="5345" t="s">
        <v>2184</v>
      </c>
      <c r="B199" s="5345" t="s">
        <v>14</v>
      </c>
      <c r="C199" s="5345" t="s">
        <v>2623</v>
      </c>
      <c r="D199" s="5345" t="s">
        <v>2624</v>
      </c>
      <c r="E199" s="5345" t="s">
        <v>2625</v>
      </c>
      <c r="F199" s="5345" t="s">
        <v>2251</v>
      </c>
      <c r="G199" s="5345" t="s">
        <v>2626</v>
      </c>
      <c r="H199" s="5345" t="s">
        <v>24</v>
      </c>
      <c r="I199" s="5345" t="s">
        <v>794</v>
      </c>
    </row>
    <row customHeight="1" ht="11.25">
      <c r="A200" s="5345" t="s">
        <v>2184</v>
      </c>
      <c r="B200" s="5345" t="s">
        <v>14</v>
      </c>
      <c r="C200" s="5345" t="s">
        <v>2632</v>
      </c>
      <c r="D200" s="5345" t="s">
        <v>2633</v>
      </c>
      <c r="E200" s="5345" t="s">
        <v>2634</v>
      </c>
      <c r="F200" s="5345" t="s">
        <v>2486</v>
      </c>
      <c r="G200" s="5345" t="s">
        <v>24</v>
      </c>
      <c r="H200" s="5345" t="s">
        <v>24</v>
      </c>
      <c r="I200" s="5345" t="s">
        <v>794</v>
      </c>
    </row>
    <row customHeight="1" ht="11.25">
      <c r="A201" s="5345" t="s">
        <v>2184</v>
      </c>
      <c r="B201" s="5345" t="s">
        <v>14</v>
      </c>
      <c r="C201" s="5345" t="s">
        <v>2641</v>
      </c>
      <c r="D201" s="5345" t="s">
        <v>2642</v>
      </c>
      <c r="E201" s="5345" t="s">
        <v>2643</v>
      </c>
      <c r="F201" s="5345" t="s">
        <v>2644</v>
      </c>
      <c r="G201" s="5345" t="s">
        <v>24</v>
      </c>
      <c r="H201" s="5345" t="s">
        <v>24</v>
      </c>
      <c r="I201" s="5345" t="s">
        <v>794</v>
      </c>
    </row>
    <row customHeight="1" ht="11.25">
      <c r="A202" s="5345" t="s">
        <v>2184</v>
      </c>
      <c r="B202" s="5345" t="s">
        <v>14</v>
      </c>
      <c r="C202" s="5345" t="s">
        <v>2645</v>
      </c>
      <c r="D202" s="5345" t="s">
        <v>2646</v>
      </c>
      <c r="E202" s="5345" t="s">
        <v>2647</v>
      </c>
      <c r="F202" s="5345" t="s">
        <v>2311</v>
      </c>
      <c r="G202" s="5345" t="s">
        <v>2648</v>
      </c>
      <c r="H202" s="5345" t="s">
        <v>24</v>
      </c>
      <c r="I202" s="5345" t="s">
        <v>794</v>
      </c>
    </row>
    <row customHeight="1" ht="11.25">
      <c r="A203" s="5345" t="s">
        <v>2184</v>
      </c>
      <c r="B203" s="5345" t="s">
        <v>14</v>
      </c>
      <c r="C203" s="5345" t="s">
        <v>2656</v>
      </c>
      <c r="D203" s="5345" t="s">
        <v>2657</v>
      </c>
      <c r="E203" s="5345" t="s">
        <v>2658</v>
      </c>
      <c r="F203" s="5345" t="s">
        <v>2273</v>
      </c>
      <c r="G203" s="5345" t="s">
        <v>2659</v>
      </c>
      <c r="H203" s="5345" t="s">
        <v>24</v>
      </c>
      <c r="I203" s="5345" t="s">
        <v>794</v>
      </c>
    </row>
    <row customHeight="1" ht="11.25">
      <c r="A204" s="5345" t="s">
        <v>2184</v>
      </c>
      <c r="B204" s="5345" t="s">
        <v>14</v>
      </c>
      <c r="C204" s="5345" t="s">
        <v>2663</v>
      </c>
      <c r="D204" s="5345" t="s">
        <v>2664</v>
      </c>
      <c r="E204" s="5345" t="s">
        <v>2665</v>
      </c>
      <c r="F204" s="5345" t="s">
        <v>2644</v>
      </c>
      <c r="G204" s="5345" t="s">
        <v>24</v>
      </c>
      <c r="H204" s="5345" t="s">
        <v>24</v>
      </c>
      <c r="I204" s="5345" t="s">
        <v>794</v>
      </c>
    </row>
    <row customHeight="1" ht="11.25">
      <c r="A205" s="5345" t="s">
        <v>2184</v>
      </c>
      <c r="B205" s="5345" t="s">
        <v>14</v>
      </c>
      <c r="C205" s="5345" t="s">
        <v>2666</v>
      </c>
      <c r="D205" s="5345" t="s">
        <v>2667</v>
      </c>
      <c r="E205" s="5345" t="s">
        <v>2668</v>
      </c>
      <c r="F205" s="5345" t="s">
        <v>2669</v>
      </c>
      <c r="G205" s="5345" t="s">
        <v>24</v>
      </c>
      <c r="H205" s="5345" t="s">
        <v>24</v>
      </c>
      <c r="I205" s="5345" t="s">
        <v>794</v>
      </c>
    </row>
    <row customHeight="1" ht="11.25">
      <c r="A206" s="5345" t="s">
        <v>2184</v>
      </c>
      <c r="B206" s="5345" t="s">
        <v>14</v>
      </c>
      <c r="C206" s="5345" t="s">
        <v>2676</v>
      </c>
      <c r="D206" s="5345" t="s">
        <v>2677</v>
      </c>
      <c r="E206" s="5345" t="s">
        <v>2678</v>
      </c>
      <c r="F206" s="5345" t="s">
        <v>2255</v>
      </c>
      <c r="G206" s="5345" t="s">
        <v>24</v>
      </c>
      <c r="H206" s="5345" t="s">
        <v>24</v>
      </c>
      <c r="I206" s="5345" t="s">
        <v>794</v>
      </c>
    </row>
    <row customHeight="1" ht="11.25">
      <c r="A207" s="5345" t="s">
        <v>2184</v>
      </c>
      <c r="B207" s="5345" t="s">
        <v>14</v>
      </c>
      <c r="C207" s="5345" t="s">
        <v>2679</v>
      </c>
      <c r="D207" s="5345" t="s">
        <v>2680</v>
      </c>
      <c r="E207" s="5345" t="s">
        <v>2681</v>
      </c>
      <c r="F207" s="5345" t="s">
        <v>2682</v>
      </c>
      <c r="G207" s="5345" t="s">
        <v>24</v>
      </c>
      <c r="H207" s="5345" t="s">
        <v>24</v>
      </c>
      <c r="I207" s="5345" t="s">
        <v>794</v>
      </c>
    </row>
    <row customHeight="1" ht="11.25">
      <c r="A208" s="5345" t="s">
        <v>2184</v>
      </c>
      <c r="B208" s="5345" t="s">
        <v>14</v>
      </c>
      <c r="C208" s="5345" t="s">
        <v>24</v>
      </c>
      <c r="D208" s="5345" t="s">
        <v>2710</v>
      </c>
      <c r="E208" s="5345" t="s">
        <v>2711</v>
      </c>
      <c r="F208" s="5345" t="s">
        <v>2444</v>
      </c>
      <c r="G208" s="5345" t="s">
        <v>24</v>
      </c>
      <c r="H208" s="5345" t="s">
        <v>24</v>
      </c>
      <c r="I208" s="5345" t="s">
        <v>794</v>
      </c>
    </row>
    <row customHeight="1" ht="11.25">
      <c r="A209" s="5345" t="s">
        <v>2184</v>
      </c>
      <c r="B209" s="5345" t="s">
        <v>14</v>
      </c>
      <c r="C209" s="5345" t="s">
        <v>2716</v>
      </c>
      <c r="D209" s="5345" t="s">
        <v>2717</v>
      </c>
      <c r="E209" s="5345" t="s">
        <v>2718</v>
      </c>
      <c r="F209" s="5345" t="s">
        <v>2225</v>
      </c>
      <c r="G209" s="5345" t="s">
        <v>24</v>
      </c>
      <c r="H209" s="5345" t="s">
        <v>24</v>
      </c>
      <c r="I209" s="5345" t="s">
        <v>794</v>
      </c>
    </row>
    <row customHeight="1" ht="11.25">
      <c r="A210" s="5345" t="s">
        <v>2184</v>
      </c>
      <c r="B210" s="5345" t="s">
        <v>14</v>
      </c>
      <c r="C210" s="5345" t="s">
        <v>2719</v>
      </c>
      <c r="D210" s="5345" t="s">
        <v>2720</v>
      </c>
      <c r="E210" s="5345" t="s">
        <v>2714</v>
      </c>
      <c r="F210" s="5345" t="s">
        <v>2721</v>
      </c>
      <c r="G210" s="5345" t="s">
        <v>24</v>
      </c>
      <c r="H210" s="5345" t="s">
        <v>24</v>
      </c>
      <c r="I210" s="5345" t="s">
        <v>794</v>
      </c>
    </row>
    <row customHeight="1" ht="11.25">
      <c r="A211" s="5345" t="s">
        <v>2184</v>
      </c>
      <c r="B211" s="5345" t="s">
        <v>14</v>
      </c>
      <c r="C211" s="5345" t="s">
        <v>2745</v>
      </c>
      <c r="D211" s="5345" t="s">
        <v>2746</v>
      </c>
      <c r="E211" s="5345" t="s">
        <v>2747</v>
      </c>
      <c r="F211" s="5345" t="s">
        <v>2748</v>
      </c>
      <c r="G211" s="5345" t="s">
        <v>24</v>
      </c>
      <c r="H211" s="5345" t="s">
        <v>24</v>
      </c>
      <c r="I211" s="5345" t="s">
        <v>794</v>
      </c>
    </row>
    <row customHeight="1" ht="11.25">
      <c r="A212" s="5345" t="s">
        <v>2184</v>
      </c>
      <c r="B212" s="5345" t="s">
        <v>14</v>
      </c>
      <c r="C212" s="5345" t="s">
        <v>2749</v>
      </c>
      <c r="D212" s="5345" t="s">
        <v>2750</v>
      </c>
      <c r="E212" s="5345" t="s">
        <v>2747</v>
      </c>
      <c r="F212" s="5345" t="s">
        <v>2751</v>
      </c>
      <c r="G212" s="5345" t="s">
        <v>2752</v>
      </c>
      <c r="H212" s="5345" t="s">
        <v>24</v>
      </c>
      <c r="I212" s="5345" t="s">
        <v>794</v>
      </c>
    </row>
    <row customHeight="1" ht="11.25">
      <c r="A213" s="5345" t="s">
        <v>2184</v>
      </c>
      <c r="B213" s="5345" t="s">
        <v>14</v>
      </c>
      <c r="C213" s="5345" t="s">
        <v>2758</v>
      </c>
      <c r="D213" s="5345" t="s">
        <v>2759</v>
      </c>
      <c r="E213" s="5345" t="s">
        <v>2250</v>
      </c>
      <c r="F213" s="5345" t="s">
        <v>2744</v>
      </c>
      <c r="G213" s="5345" t="s">
        <v>24</v>
      </c>
      <c r="H213" s="5345" t="s">
        <v>24</v>
      </c>
      <c r="I213" s="5345" t="s">
        <v>794</v>
      </c>
    </row>
    <row customHeight="1" ht="11.25">
      <c r="A214" s="5345" t="s">
        <v>2184</v>
      </c>
      <c r="B214" s="5345" t="s">
        <v>14</v>
      </c>
      <c r="C214" s="5345" t="s">
        <v>2764</v>
      </c>
      <c r="D214" s="5345" t="s">
        <v>2765</v>
      </c>
      <c r="E214" s="5345" t="s">
        <v>2766</v>
      </c>
      <c r="F214" s="5345" t="s">
        <v>2767</v>
      </c>
      <c r="G214" s="5345" t="s">
        <v>24</v>
      </c>
      <c r="H214" s="5345" t="s">
        <v>24</v>
      </c>
      <c r="I214" s="5345" t="s">
        <v>794</v>
      </c>
    </row>
    <row customHeight="1" ht="11.25">
      <c r="A215" s="5345" t="s">
        <v>2184</v>
      </c>
      <c r="B215" s="5345" t="s">
        <v>14</v>
      </c>
      <c r="C215" s="5345" t="s">
        <v>2192</v>
      </c>
      <c r="D215" s="5345" t="s">
        <v>2193</v>
      </c>
      <c r="E215" s="5345" t="s">
        <v>2194</v>
      </c>
      <c r="F215" s="5345" t="s">
        <v>2195</v>
      </c>
      <c r="G215" s="5345" t="s">
        <v>24</v>
      </c>
      <c r="H215" s="5345" t="s">
        <v>24</v>
      </c>
      <c r="I215" s="5345" t="s">
        <v>756</v>
      </c>
    </row>
    <row customHeight="1" ht="11.25">
      <c r="A216" s="5345" t="s">
        <v>2184</v>
      </c>
      <c r="B216" s="5345" t="s">
        <v>14</v>
      </c>
      <c r="C216" s="5345" t="s">
        <v>2222</v>
      </c>
      <c r="D216" s="5345" t="s">
        <v>2223</v>
      </c>
      <c r="E216" s="5345" t="s">
        <v>2224</v>
      </c>
      <c r="F216" s="5345" t="s">
        <v>2225</v>
      </c>
      <c r="G216" s="5345" t="s">
        <v>2226</v>
      </c>
      <c r="H216" s="5345" t="s">
        <v>24</v>
      </c>
      <c r="I216" s="5345" t="s">
        <v>756</v>
      </c>
    </row>
    <row customHeight="1" ht="11.25">
      <c r="A217" s="5345" t="s">
        <v>2184</v>
      </c>
      <c r="B217" s="5345" t="s">
        <v>14</v>
      </c>
      <c r="C217" s="5345" t="s">
        <v>2785</v>
      </c>
      <c r="D217" s="5345" t="s">
        <v>2786</v>
      </c>
      <c r="E217" s="5345" t="s">
        <v>2787</v>
      </c>
      <c r="F217" s="5345" t="s">
        <v>2238</v>
      </c>
      <c r="G217" s="5345" t="s">
        <v>24</v>
      </c>
      <c r="H217" s="5345" t="s">
        <v>24</v>
      </c>
      <c r="I217" s="5345" t="s">
        <v>756</v>
      </c>
    </row>
    <row customHeight="1" ht="11.25">
      <c r="A218" s="5345" t="s">
        <v>2184</v>
      </c>
      <c r="B218" s="5345" t="s">
        <v>14</v>
      </c>
      <c r="C218" s="5345" t="s">
        <v>2788</v>
      </c>
      <c r="D218" s="5345" t="s">
        <v>2789</v>
      </c>
      <c r="E218" s="5345" t="s">
        <v>2790</v>
      </c>
      <c r="F218" s="5345" t="s">
        <v>2791</v>
      </c>
      <c r="G218" s="5345" t="s">
        <v>24</v>
      </c>
      <c r="H218" s="5345" t="s">
        <v>24</v>
      </c>
      <c r="I218" s="5345" t="s">
        <v>756</v>
      </c>
    </row>
    <row customHeight="1" ht="11.25">
      <c r="A219" s="5345" t="s">
        <v>2184</v>
      </c>
      <c r="B219" s="5345" t="s">
        <v>14</v>
      </c>
      <c r="C219" s="5345" t="s">
        <v>2259</v>
      </c>
      <c r="D219" s="5345" t="s">
        <v>2260</v>
      </c>
      <c r="E219" s="5345" t="s">
        <v>2261</v>
      </c>
      <c r="F219" s="5345" t="s">
        <v>2262</v>
      </c>
      <c r="G219" s="5345" t="s">
        <v>24</v>
      </c>
      <c r="H219" s="5345" t="s">
        <v>24</v>
      </c>
      <c r="I219" s="5345" t="s">
        <v>756</v>
      </c>
    </row>
    <row customHeight="1" ht="11.25">
      <c r="A220" s="5345" t="s">
        <v>2184</v>
      </c>
      <c r="B220" s="5345" t="s">
        <v>14</v>
      </c>
      <c r="C220" s="5345" t="s">
        <v>2792</v>
      </c>
      <c r="D220" s="5345" t="s">
        <v>2793</v>
      </c>
      <c r="E220" s="5345" t="s">
        <v>2794</v>
      </c>
      <c r="F220" s="5345" t="s">
        <v>2444</v>
      </c>
      <c r="G220" s="5345" t="s">
        <v>2795</v>
      </c>
      <c r="H220" s="5345" t="s">
        <v>24</v>
      </c>
      <c r="I220" s="5345" t="s">
        <v>756</v>
      </c>
    </row>
    <row customHeight="1" ht="11.25">
      <c r="A221" s="5345" t="s">
        <v>2184</v>
      </c>
      <c r="B221" s="5345" t="s">
        <v>14</v>
      </c>
      <c r="C221" s="5345" t="s">
        <v>2277</v>
      </c>
      <c r="D221" s="5345" t="s">
        <v>2278</v>
      </c>
      <c r="E221" s="5345" t="s">
        <v>2279</v>
      </c>
      <c r="F221" s="5345" t="s">
        <v>2280</v>
      </c>
      <c r="G221" s="5345" t="s">
        <v>24</v>
      </c>
      <c r="H221" s="5345" t="s">
        <v>24</v>
      </c>
      <c r="I221" s="5345" t="s">
        <v>756</v>
      </c>
    </row>
    <row customHeight="1" ht="11.25">
      <c r="A222" s="5345" t="s">
        <v>2184</v>
      </c>
      <c r="B222" s="5345" t="s">
        <v>14</v>
      </c>
      <c r="C222" s="5345" t="s">
        <v>2796</v>
      </c>
      <c r="D222" s="5345" t="s">
        <v>2797</v>
      </c>
      <c r="E222" s="5345" t="s">
        <v>2798</v>
      </c>
      <c r="F222" s="5345" t="s">
        <v>2444</v>
      </c>
      <c r="G222" s="5345" t="s">
        <v>2799</v>
      </c>
      <c r="H222" s="5345" t="s">
        <v>24</v>
      </c>
      <c r="I222" s="5345" t="s">
        <v>756</v>
      </c>
    </row>
    <row customHeight="1" ht="11.25">
      <c r="A223" s="5345" t="s">
        <v>2184</v>
      </c>
      <c r="B223" s="5345" t="s">
        <v>14</v>
      </c>
      <c r="C223" s="5345" t="s">
        <v>2800</v>
      </c>
      <c r="D223" s="5345" t="s">
        <v>2801</v>
      </c>
      <c r="E223" s="5345" t="s">
        <v>2802</v>
      </c>
      <c r="F223" s="5345" t="s">
        <v>2375</v>
      </c>
      <c r="G223" s="5345" t="s">
        <v>24</v>
      </c>
      <c r="H223" s="5345" t="s">
        <v>24</v>
      </c>
      <c r="I223" s="5345" t="s">
        <v>756</v>
      </c>
    </row>
    <row customHeight="1" ht="11.25">
      <c r="A224" s="5345" t="s">
        <v>2184</v>
      </c>
      <c r="B224" s="5345" t="s">
        <v>14</v>
      </c>
      <c r="C224" s="5345" t="s">
        <v>2803</v>
      </c>
      <c r="D224" s="5345" t="s">
        <v>2804</v>
      </c>
      <c r="E224" s="5345" t="s">
        <v>2805</v>
      </c>
      <c r="F224" s="5345" t="s">
        <v>563</v>
      </c>
      <c r="G224" s="5345" t="s">
        <v>24</v>
      </c>
      <c r="H224" s="5345" t="s">
        <v>24</v>
      </c>
      <c r="I224" s="5345" t="s">
        <v>756</v>
      </c>
    </row>
    <row customHeight="1" ht="11.25">
      <c r="A225" s="5345" t="s">
        <v>2184</v>
      </c>
      <c r="B225" s="5345" t="s">
        <v>14</v>
      </c>
      <c r="C225" s="5345" t="s">
        <v>2806</v>
      </c>
      <c r="D225" s="5345" t="s">
        <v>2807</v>
      </c>
      <c r="E225" s="5345" t="s">
        <v>2808</v>
      </c>
      <c r="F225" s="5345" t="s">
        <v>2448</v>
      </c>
      <c r="G225" s="5345" t="s">
        <v>2809</v>
      </c>
      <c r="H225" s="5345" t="s">
        <v>24</v>
      </c>
      <c r="I225" s="5345" t="s">
        <v>756</v>
      </c>
    </row>
    <row customHeight="1" ht="11.25">
      <c r="A226" s="5345" t="s">
        <v>2184</v>
      </c>
      <c r="B226" s="5345" t="s">
        <v>14</v>
      </c>
      <c r="C226" s="5345" t="s">
        <v>2297</v>
      </c>
      <c r="D226" s="5345" t="s">
        <v>2298</v>
      </c>
      <c r="E226" s="5345" t="s">
        <v>2299</v>
      </c>
      <c r="F226" s="5345" t="s">
        <v>51</v>
      </c>
      <c r="G226" s="5345" t="s">
        <v>24</v>
      </c>
      <c r="H226" s="5345" t="s">
        <v>24</v>
      </c>
      <c r="I226" s="5345" t="s">
        <v>756</v>
      </c>
    </row>
    <row customHeight="1" ht="11.25">
      <c r="A227" s="5345" t="s">
        <v>2184</v>
      </c>
      <c r="B227" s="5345" t="s">
        <v>14</v>
      </c>
      <c r="C227" s="5345" t="s">
        <v>2810</v>
      </c>
      <c r="D227" s="5345" t="s">
        <v>2811</v>
      </c>
      <c r="E227" s="5345" t="s">
        <v>2812</v>
      </c>
      <c r="F227" s="5345" t="s">
        <v>2813</v>
      </c>
      <c r="G227" s="5345" t="s">
        <v>24</v>
      </c>
      <c r="H227" s="5345" t="s">
        <v>24</v>
      </c>
      <c r="I227" s="5345" t="s">
        <v>756</v>
      </c>
    </row>
    <row customHeight="1" ht="11.25">
      <c r="A228" s="5345" t="s">
        <v>2184</v>
      </c>
      <c r="B228" s="5345" t="s">
        <v>14</v>
      </c>
      <c r="C228" s="5345" t="s">
        <v>2814</v>
      </c>
      <c r="D228" s="5345" t="s">
        <v>2815</v>
      </c>
      <c r="E228" s="5345" t="s">
        <v>2816</v>
      </c>
      <c r="F228" s="5345" t="s">
        <v>2296</v>
      </c>
      <c r="G228" s="5345" t="s">
        <v>2622</v>
      </c>
      <c r="H228" s="5345" t="s">
        <v>24</v>
      </c>
      <c r="I228" s="5345" t="s">
        <v>756</v>
      </c>
    </row>
    <row customHeight="1" ht="11.25">
      <c r="A229" s="5345" t="s">
        <v>2184</v>
      </c>
      <c r="B229" s="5345" t="s">
        <v>14</v>
      </c>
      <c r="C229" s="5345" t="s">
        <v>2817</v>
      </c>
      <c r="D229" s="5345" t="s">
        <v>2818</v>
      </c>
      <c r="E229" s="5345" t="s">
        <v>2819</v>
      </c>
      <c r="F229" s="5345" t="s">
        <v>2820</v>
      </c>
      <c r="G229" s="5345" t="s">
        <v>24</v>
      </c>
      <c r="H229" s="5345" t="s">
        <v>24</v>
      </c>
      <c r="I229" s="5345" t="s">
        <v>756</v>
      </c>
    </row>
    <row customHeight="1" ht="11.25">
      <c r="A230" s="5345" t="s">
        <v>2184</v>
      </c>
      <c r="B230" s="5345" t="s">
        <v>14</v>
      </c>
      <c r="C230" s="5345" t="s">
        <v>2312</v>
      </c>
      <c r="D230" s="5345" t="s">
        <v>2313</v>
      </c>
      <c r="E230" s="5345" t="s">
        <v>2314</v>
      </c>
      <c r="F230" s="5345" t="s">
        <v>2315</v>
      </c>
      <c r="G230" s="5345" t="s">
        <v>24</v>
      </c>
      <c r="H230" s="5345" t="s">
        <v>24</v>
      </c>
      <c r="I230" s="5345" t="s">
        <v>756</v>
      </c>
    </row>
    <row customHeight="1" ht="11.25">
      <c r="A231" s="5345" t="s">
        <v>2184</v>
      </c>
      <c r="B231" s="5345" t="s">
        <v>14</v>
      </c>
      <c r="C231" s="5345" t="s">
        <v>2316</v>
      </c>
      <c r="D231" s="5345" t="s">
        <v>2317</v>
      </c>
      <c r="E231" s="5345" t="s">
        <v>2318</v>
      </c>
      <c r="F231" s="5345" t="s">
        <v>2319</v>
      </c>
      <c r="G231" s="5345" t="s">
        <v>24</v>
      </c>
      <c r="H231" s="5345" t="s">
        <v>24</v>
      </c>
      <c r="I231" s="5345" t="s">
        <v>756</v>
      </c>
    </row>
    <row customHeight="1" ht="11.25">
      <c r="A232" s="5345" t="s">
        <v>2184</v>
      </c>
      <c r="B232" s="5345" t="s">
        <v>14</v>
      </c>
      <c r="C232" s="5345" t="s">
        <v>2821</v>
      </c>
      <c r="D232" s="5345" t="s">
        <v>2822</v>
      </c>
      <c r="E232" s="5345" t="s">
        <v>2823</v>
      </c>
      <c r="F232" s="5345" t="s">
        <v>2408</v>
      </c>
      <c r="G232" s="5345" t="s">
        <v>24</v>
      </c>
      <c r="H232" s="5345" t="s">
        <v>24</v>
      </c>
      <c r="I232" s="5345" t="s">
        <v>756</v>
      </c>
    </row>
    <row customHeight="1" ht="11.25">
      <c r="A233" s="5345" t="s">
        <v>2184</v>
      </c>
      <c r="B233" s="5345" t="s">
        <v>14</v>
      </c>
      <c r="C233" s="5345" t="s">
        <v>2320</v>
      </c>
      <c r="D233" s="5345" t="s">
        <v>2321</v>
      </c>
      <c r="E233" s="5345" t="s">
        <v>2322</v>
      </c>
      <c r="F233" s="5345" t="s">
        <v>2323</v>
      </c>
      <c r="G233" s="5345" t="s">
        <v>24</v>
      </c>
      <c r="H233" s="5345" t="s">
        <v>24</v>
      </c>
      <c r="I233" s="5345" t="s">
        <v>756</v>
      </c>
    </row>
    <row customHeight="1" ht="11.25">
      <c r="A234" s="5345" t="s">
        <v>2184</v>
      </c>
      <c r="B234" s="5345" t="s">
        <v>14</v>
      </c>
      <c r="C234" s="5345" t="s">
        <v>2824</v>
      </c>
      <c r="D234" s="5345" t="s">
        <v>2825</v>
      </c>
      <c r="E234" s="5345" t="s">
        <v>2826</v>
      </c>
      <c r="F234" s="5345" t="s">
        <v>2375</v>
      </c>
      <c r="G234" s="5345" t="s">
        <v>2827</v>
      </c>
      <c r="H234" s="5345" t="s">
        <v>24</v>
      </c>
      <c r="I234" s="5345" t="s">
        <v>756</v>
      </c>
    </row>
    <row customHeight="1" ht="11.25">
      <c r="A235" s="5345" t="s">
        <v>2184</v>
      </c>
      <c r="B235" s="5345" t="s">
        <v>14</v>
      </c>
      <c r="C235" s="5345" t="s">
        <v>2828</v>
      </c>
      <c r="D235" s="5345" t="s">
        <v>2829</v>
      </c>
      <c r="E235" s="5345" t="s">
        <v>2830</v>
      </c>
      <c r="F235" s="5345" t="s">
        <v>2621</v>
      </c>
      <c r="G235" s="5345" t="s">
        <v>2831</v>
      </c>
      <c r="H235" s="5345" t="s">
        <v>24</v>
      </c>
      <c r="I235" s="5345" t="s">
        <v>756</v>
      </c>
    </row>
    <row customHeight="1" ht="11.25">
      <c r="A236" s="5345" t="s">
        <v>2184</v>
      </c>
      <c r="B236" s="5345" t="s">
        <v>14</v>
      </c>
      <c r="C236" s="5345" t="s">
        <v>2832</v>
      </c>
      <c r="D236" s="5345" t="s">
        <v>2829</v>
      </c>
      <c r="E236" s="5345" t="s">
        <v>2833</v>
      </c>
      <c r="F236" s="5345" t="s">
        <v>2440</v>
      </c>
      <c r="G236" s="5345" t="s">
        <v>24</v>
      </c>
      <c r="H236" s="5345" t="s">
        <v>24</v>
      </c>
      <c r="I236" s="5345" t="s">
        <v>756</v>
      </c>
    </row>
    <row customHeight="1" ht="11.25">
      <c r="A237" s="5345" t="s">
        <v>2184</v>
      </c>
      <c r="B237" s="5345" t="s">
        <v>14</v>
      </c>
      <c r="C237" s="5345" t="s">
        <v>2834</v>
      </c>
      <c r="D237" s="5345" t="s">
        <v>2829</v>
      </c>
      <c r="E237" s="5345" t="s">
        <v>2835</v>
      </c>
      <c r="F237" s="5345" t="s">
        <v>2836</v>
      </c>
      <c r="G237" s="5345" t="s">
        <v>24</v>
      </c>
      <c r="H237" s="5345" t="s">
        <v>24</v>
      </c>
      <c r="I237" s="5345" t="s">
        <v>756</v>
      </c>
    </row>
    <row customHeight="1" ht="11.25">
      <c r="A238" s="5345" t="s">
        <v>2184</v>
      </c>
      <c r="B238" s="5345" t="s">
        <v>14</v>
      </c>
      <c r="C238" s="5345" t="s">
        <v>2837</v>
      </c>
      <c r="D238" s="5345" t="s">
        <v>2838</v>
      </c>
      <c r="E238" s="5345" t="s">
        <v>2839</v>
      </c>
      <c r="F238" s="5345" t="s">
        <v>2682</v>
      </c>
      <c r="G238" s="5345" t="s">
        <v>24</v>
      </c>
      <c r="H238" s="5345" t="s">
        <v>2840</v>
      </c>
      <c r="I238" s="5345" t="s">
        <v>756</v>
      </c>
    </row>
    <row customHeight="1" ht="11.25">
      <c r="A239" s="5345" t="s">
        <v>2184</v>
      </c>
      <c r="B239" s="5345" t="s">
        <v>14</v>
      </c>
      <c r="C239" s="5345" t="s">
        <v>2841</v>
      </c>
      <c r="D239" s="5345" t="s">
        <v>2842</v>
      </c>
      <c r="E239" s="5345" t="s">
        <v>2843</v>
      </c>
      <c r="F239" s="5345" t="s">
        <v>2273</v>
      </c>
      <c r="G239" s="5345" t="s">
        <v>24</v>
      </c>
      <c r="H239" s="5345" t="s">
        <v>24</v>
      </c>
      <c r="I239" s="5345" t="s">
        <v>756</v>
      </c>
    </row>
    <row customHeight="1" ht="11.25">
      <c r="A240" s="5345" t="s">
        <v>2184</v>
      </c>
      <c r="B240" s="5345" t="s">
        <v>14</v>
      </c>
      <c r="C240" s="5345" t="s">
        <v>2844</v>
      </c>
      <c r="D240" s="5345" t="s">
        <v>2845</v>
      </c>
      <c r="E240" s="5345" t="s">
        <v>2846</v>
      </c>
      <c r="F240" s="5345" t="s">
        <v>2408</v>
      </c>
      <c r="G240" s="5345" t="s">
        <v>24</v>
      </c>
      <c r="H240" s="5345" t="s">
        <v>24</v>
      </c>
      <c r="I240" s="5345" t="s">
        <v>756</v>
      </c>
    </row>
    <row customHeight="1" ht="11.25">
      <c r="A241" s="5345" t="s">
        <v>2184</v>
      </c>
      <c r="B241" s="5345" t="s">
        <v>14</v>
      </c>
      <c r="C241" s="5345" t="s">
        <v>2847</v>
      </c>
      <c r="D241" s="5345" t="s">
        <v>2848</v>
      </c>
      <c r="E241" s="5345" t="s">
        <v>2849</v>
      </c>
      <c r="F241" s="5345" t="s">
        <v>2850</v>
      </c>
      <c r="G241" s="5345" t="s">
        <v>2851</v>
      </c>
      <c r="H241" s="5345" t="s">
        <v>24</v>
      </c>
      <c r="I241" s="5345" t="s">
        <v>756</v>
      </c>
    </row>
    <row customHeight="1" ht="11.25">
      <c r="A242" s="5345" t="s">
        <v>2184</v>
      </c>
      <c r="B242" s="5345" t="s">
        <v>14</v>
      </c>
      <c r="C242" s="5345" t="s">
        <v>2852</v>
      </c>
      <c r="D242" s="5345" t="s">
        <v>2853</v>
      </c>
      <c r="E242" s="5345" t="s">
        <v>2854</v>
      </c>
      <c r="F242" s="5345" t="s">
        <v>2612</v>
      </c>
      <c r="G242" s="5345" t="s">
        <v>24</v>
      </c>
      <c r="H242" s="5345" t="s">
        <v>24</v>
      </c>
      <c r="I242" s="5345" t="s">
        <v>756</v>
      </c>
    </row>
    <row customHeight="1" ht="11.25">
      <c r="A243" s="5345" t="s">
        <v>2184</v>
      </c>
      <c r="B243" s="5345" t="s">
        <v>14</v>
      </c>
      <c r="C243" s="5345" t="s">
        <v>2855</v>
      </c>
      <c r="D243" s="5345" t="s">
        <v>2856</v>
      </c>
      <c r="E243" s="5345" t="s">
        <v>2857</v>
      </c>
      <c r="F243" s="5345" t="s">
        <v>2296</v>
      </c>
      <c r="G243" s="5345" t="s">
        <v>24</v>
      </c>
      <c r="H243" s="5345" t="s">
        <v>24</v>
      </c>
      <c r="I243" s="5345" t="s">
        <v>756</v>
      </c>
    </row>
    <row customHeight="1" ht="11.25">
      <c r="A244" s="5345" t="s">
        <v>2184</v>
      </c>
      <c r="B244" s="5345" t="s">
        <v>14</v>
      </c>
      <c r="C244" s="5345" t="s">
        <v>2858</v>
      </c>
      <c r="D244" s="5345" t="s">
        <v>2859</v>
      </c>
      <c r="E244" s="5345" t="s">
        <v>2860</v>
      </c>
      <c r="F244" s="5345" t="s">
        <v>2392</v>
      </c>
      <c r="G244" s="5345" t="s">
        <v>2861</v>
      </c>
      <c r="H244" s="5345" t="s">
        <v>24</v>
      </c>
      <c r="I244" s="5345" t="s">
        <v>756</v>
      </c>
    </row>
    <row customHeight="1" ht="11.25">
      <c r="A245" s="5345" t="s">
        <v>2184</v>
      </c>
      <c r="B245" s="5345" t="s">
        <v>14</v>
      </c>
      <c r="C245" s="5345" t="s">
        <v>2862</v>
      </c>
      <c r="D245" s="5345" t="s">
        <v>2863</v>
      </c>
      <c r="E245" s="5345" t="s">
        <v>2864</v>
      </c>
      <c r="F245" s="5345" t="s">
        <v>2416</v>
      </c>
      <c r="G245" s="5345" t="s">
        <v>24</v>
      </c>
      <c r="H245" s="5345" t="s">
        <v>24</v>
      </c>
      <c r="I245" s="5345" t="s">
        <v>756</v>
      </c>
    </row>
    <row customHeight="1" ht="11.25">
      <c r="A246" s="5345" t="s">
        <v>2184</v>
      </c>
      <c r="B246" s="5345" t="s">
        <v>14</v>
      </c>
      <c r="C246" s="5345" t="s">
        <v>2865</v>
      </c>
      <c r="D246" s="5345" t="s">
        <v>2866</v>
      </c>
      <c r="E246" s="5345" t="s">
        <v>2867</v>
      </c>
      <c r="F246" s="5345" t="s">
        <v>2547</v>
      </c>
      <c r="G246" s="5345" t="s">
        <v>2868</v>
      </c>
      <c r="H246" s="5345" t="s">
        <v>24</v>
      </c>
      <c r="I246" s="5345" t="s">
        <v>756</v>
      </c>
    </row>
    <row customHeight="1" ht="11.25">
      <c r="A247" s="5345" t="s">
        <v>2184</v>
      </c>
      <c r="B247" s="5345" t="s">
        <v>14</v>
      </c>
      <c r="C247" s="5345" t="s">
        <v>2869</v>
      </c>
      <c r="D247" s="5345" t="s">
        <v>2870</v>
      </c>
      <c r="E247" s="5345" t="s">
        <v>2871</v>
      </c>
      <c r="F247" s="5345" t="s">
        <v>2682</v>
      </c>
      <c r="G247" s="5345" t="s">
        <v>2872</v>
      </c>
      <c r="H247" s="5345" t="s">
        <v>24</v>
      </c>
      <c r="I247" s="5345" t="s">
        <v>756</v>
      </c>
    </row>
    <row customHeight="1" ht="11.25">
      <c r="A248" s="5345" t="s">
        <v>2184</v>
      </c>
      <c r="B248" s="5345" t="s">
        <v>14</v>
      </c>
      <c r="C248" s="5345" t="s">
        <v>2383</v>
      </c>
      <c r="D248" s="5345" t="s">
        <v>2384</v>
      </c>
      <c r="E248" s="5345" t="s">
        <v>2385</v>
      </c>
      <c r="F248" s="5345" t="s">
        <v>2242</v>
      </c>
      <c r="G248" s="5345" t="s">
        <v>24</v>
      </c>
      <c r="H248" s="5345" t="s">
        <v>24</v>
      </c>
      <c r="I248" s="5345" t="s">
        <v>756</v>
      </c>
    </row>
    <row customHeight="1" ht="11.25">
      <c r="A249" s="5345" t="s">
        <v>2184</v>
      </c>
      <c r="B249" s="5345" t="s">
        <v>14</v>
      </c>
      <c r="C249" s="5345" t="s">
        <v>2873</v>
      </c>
      <c r="D249" s="5345" t="s">
        <v>2874</v>
      </c>
      <c r="E249" s="5345" t="s">
        <v>2875</v>
      </c>
      <c r="F249" s="5345" t="s">
        <v>2416</v>
      </c>
      <c r="G249" s="5345" t="s">
        <v>24</v>
      </c>
      <c r="H249" s="5345" t="s">
        <v>24</v>
      </c>
      <c r="I249" s="5345" t="s">
        <v>756</v>
      </c>
    </row>
    <row customHeight="1" ht="11.25">
      <c r="A250" s="5345" t="s">
        <v>2184</v>
      </c>
      <c r="B250" s="5345" t="s">
        <v>14</v>
      </c>
      <c r="C250" s="5345" t="s">
        <v>2393</v>
      </c>
      <c r="D250" s="5345" t="s">
        <v>2394</v>
      </c>
      <c r="E250" s="5345" t="s">
        <v>2395</v>
      </c>
      <c r="F250" s="5345" t="s">
        <v>2396</v>
      </c>
      <c r="G250" s="5345" t="s">
        <v>24</v>
      </c>
      <c r="H250" s="5345" t="s">
        <v>24</v>
      </c>
      <c r="I250" s="5345" t="s">
        <v>756</v>
      </c>
    </row>
    <row customHeight="1" ht="11.25">
      <c r="A251" s="5345" t="s">
        <v>2184</v>
      </c>
      <c r="B251" s="5345" t="s">
        <v>14</v>
      </c>
      <c r="C251" s="5345" t="s">
        <v>2876</v>
      </c>
      <c r="D251" s="5345" t="s">
        <v>2877</v>
      </c>
      <c r="E251" s="5345" t="s">
        <v>2878</v>
      </c>
      <c r="F251" s="5345" t="s">
        <v>2307</v>
      </c>
      <c r="G251" s="5345" t="s">
        <v>24</v>
      </c>
      <c r="H251" s="5345" t="s">
        <v>24</v>
      </c>
      <c r="I251" s="5345" t="s">
        <v>756</v>
      </c>
    </row>
    <row customHeight="1" ht="11.25">
      <c r="A252" s="5345" t="s">
        <v>2184</v>
      </c>
      <c r="B252" s="5345" t="s">
        <v>14</v>
      </c>
      <c r="C252" s="5345" t="s">
        <v>2879</v>
      </c>
      <c r="D252" s="5345" t="s">
        <v>2880</v>
      </c>
      <c r="E252" s="5345" t="s">
        <v>2881</v>
      </c>
      <c r="F252" s="5345" t="s">
        <v>2741</v>
      </c>
      <c r="G252" s="5345" t="s">
        <v>2882</v>
      </c>
      <c r="H252" s="5345" t="s">
        <v>24</v>
      </c>
      <c r="I252" s="5345" t="s">
        <v>756</v>
      </c>
    </row>
    <row customHeight="1" ht="11.25">
      <c r="A253" s="5345" t="s">
        <v>2184</v>
      </c>
      <c r="B253" s="5345" t="s">
        <v>14</v>
      </c>
      <c r="C253" s="5345" t="s">
        <v>2883</v>
      </c>
      <c r="D253" s="5345" t="s">
        <v>2884</v>
      </c>
      <c r="E253" s="5345" t="s">
        <v>2885</v>
      </c>
      <c r="F253" s="5345" t="s">
        <v>2364</v>
      </c>
      <c r="G253" s="5345" t="s">
        <v>24</v>
      </c>
      <c r="H253" s="5345" t="s">
        <v>24</v>
      </c>
      <c r="I253" s="5345" t="s">
        <v>756</v>
      </c>
    </row>
    <row customHeight="1" ht="11.25">
      <c r="A254" s="5345" t="s">
        <v>2184</v>
      </c>
      <c r="B254" s="5345" t="s">
        <v>14</v>
      </c>
      <c r="C254" s="5345" t="s">
        <v>2886</v>
      </c>
      <c r="D254" s="5345" t="s">
        <v>2887</v>
      </c>
      <c r="E254" s="5345" t="s">
        <v>2888</v>
      </c>
      <c r="F254" s="5345" t="s">
        <v>2404</v>
      </c>
      <c r="G254" s="5345" t="s">
        <v>24</v>
      </c>
      <c r="H254" s="5345" t="s">
        <v>24</v>
      </c>
      <c r="I254" s="5345" t="s">
        <v>756</v>
      </c>
    </row>
    <row customHeight="1" ht="11.25">
      <c r="A255" s="5345" t="s">
        <v>2184</v>
      </c>
      <c r="B255" s="5345" t="s">
        <v>14</v>
      </c>
      <c r="C255" s="5345" t="s">
        <v>2889</v>
      </c>
      <c r="D255" s="5345" t="s">
        <v>2890</v>
      </c>
      <c r="E255" s="5345" t="s">
        <v>2891</v>
      </c>
      <c r="F255" s="5345" t="s">
        <v>2892</v>
      </c>
      <c r="G255" s="5345" t="s">
        <v>2893</v>
      </c>
      <c r="H255" s="5345" t="s">
        <v>24</v>
      </c>
      <c r="I255" s="5345" t="s">
        <v>756</v>
      </c>
    </row>
    <row customHeight="1" ht="11.25">
      <c r="A256" s="5345" t="s">
        <v>2184</v>
      </c>
      <c r="B256" s="5345" t="s">
        <v>14</v>
      </c>
      <c r="C256" s="5345" t="s">
        <v>2894</v>
      </c>
      <c r="D256" s="5345" t="s">
        <v>2895</v>
      </c>
      <c r="E256" s="5345" t="s">
        <v>2896</v>
      </c>
      <c r="F256" s="5345" t="s">
        <v>2897</v>
      </c>
      <c r="G256" s="5345" t="s">
        <v>24</v>
      </c>
      <c r="H256" s="5345" t="s">
        <v>24</v>
      </c>
      <c r="I256" s="5345" t="s">
        <v>756</v>
      </c>
    </row>
    <row customHeight="1" ht="11.25">
      <c r="A257" s="5345" t="s">
        <v>2184</v>
      </c>
      <c r="B257" s="5345" t="s">
        <v>14</v>
      </c>
      <c r="C257" s="5345" t="s">
        <v>2898</v>
      </c>
      <c r="D257" s="5345" t="s">
        <v>2899</v>
      </c>
      <c r="E257" s="5345" t="s">
        <v>2900</v>
      </c>
      <c r="F257" s="5345" t="s">
        <v>2448</v>
      </c>
      <c r="G257" s="5345" t="s">
        <v>2901</v>
      </c>
      <c r="H257" s="5345" t="s">
        <v>24</v>
      </c>
      <c r="I257" s="5345" t="s">
        <v>756</v>
      </c>
    </row>
    <row customHeight="1" ht="11.25">
      <c r="A258" s="5345" t="s">
        <v>2184</v>
      </c>
      <c r="B258" s="5345" t="s">
        <v>14</v>
      </c>
      <c r="C258" s="5345" t="s">
        <v>2397</v>
      </c>
      <c r="D258" s="5345" t="s">
        <v>2398</v>
      </c>
      <c r="E258" s="5345" t="s">
        <v>2399</v>
      </c>
      <c r="F258" s="5345" t="s">
        <v>2400</v>
      </c>
      <c r="G258" s="5345" t="s">
        <v>24</v>
      </c>
      <c r="H258" s="5345" t="s">
        <v>24</v>
      </c>
      <c r="I258" s="5345" t="s">
        <v>756</v>
      </c>
    </row>
    <row customHeight="1" ht="11.25">
      <c r="A259" s="5345" t="s">
        <v>2184</v>
      </c>
      <c r="B259" s="5345" t="s">
        <v>14</v>
      </c>
      <c r="C259" s="5345" t="s">
        <v>2409</v>
      </c>
      <c r="D259" s="5345" t="s">
        <v>2410</v>
      </c>
      <c r="E259" s="5345" t="s">
        <v>2411</v>
      </c>
      <c r="F259" s="5345" t="s">
        <v>2412</v>
      </c>
      <c r="G259" s="5345" t="s">
        <v>24</v>
      </c>
      <c r="H259" s="5345" t="s">
        <v>24</v>
      </c>
      <c r="I259" s="5345" t="s">
        <v>756</v>
      </c>
    </row>
    <row customHeight="1" ht="11.25">
      <c r="A260" s="5345" t="s">
        <v>2184</v>
      </c>
      <c r="B260" s="5345" t="s">
        <v>14</v>
      </c>
      <c r="C260" s="5345" t="s">
        <v>2902</v>
      </c>
      <c r="D260" s="5345" t="s">
        <v>2903</v>
      </c>
      <c r="E260" s="5345" t="s">
        <v>2904</v>
      </c>
      <c r="F260" s="5345" t="s">
        <v>2518</v>
      </c>
      <c r="G260" s="5345" t="s">
        <v>24</v>
      </c>
      <c r="H260" s="5345" t="s">
        <v>24</v>
      </c>
      <c r="I260" s="5345" t="s">
        <v>756</v>
      </c>
    </row>
    <row customHeight="1" ht="11.25">
      <c r="A261" s="5345" t="s">
        <v>2184</v>
      </c>
      <c r="B261" s="5345" t="s">
        <v>14</v>
      </c>
      <c r="C261" s="5345" t="s">
        <v>2905</v>
      </c>
      <c r="D261" s="5345" t="s">
        <v>2906</v>
      </c>
      <c r="E261" s="5345" t="s">
        <v>2907</v>
      </c>
      <c r="F261" s="5345" t="s">
        <v>2908</v>
      </c>
      <c r="G261" s="5345" t="s">
        <v>24</v>
      </c>
      <c r="H261" s="5345" t="s">
        <v>24</v>
      </c>
      <c r="I261" s="5345" t="s">
        <v>756</v>
      </c>
    </row>
    <row customHeight="1" ht="11.25">
      <c r="A262" s="5345" t="s">
        <v>2184</v>
      </c>
      <c r="B262" s="5345" t="s">
        <v>14</v>
      </c>
      <c r="C262" s="5345" t="s">
        <v>2909</v>
      </c>
      <c r="D262" s="5345" t="s">
        <v>2910</v>
      </c>
      <c r="E262" s="5345" t="s">
        <v>2911</v>
      </c>
      <c r="F262" s="5345" t="s">
        <v>2307</v>
      </c>
      <c r="G262" s="5345" t="s">
        <v>24</v>
      </c>
      <c r="H262" s="5345" t="s">
        <v>24</v>
      </c>
      <c r="I262" s="5345" t="s">
        <v>756</v>
      </c>
    </row>
    <row customHeight="1" ht="11.25">
      <c r="A263" s="5345" t="s">
        <v>2184</v>
      </c>
      <c r="B263" s="5345" t="s">
        <v>14</v>
      </c>
      <c r="C263" s="5345" t="s">
        <v>2912</v>
      </c>
      <c r="D263" s="5345" t="s">
        <v>2913</v>
      </c>
      <c r="E263" s="5345" t="s">
        <v>2914</v>
      </c>
      <c r="F263" s="5345" t="s">
        <v>2379</v>
      </c>
      <c r="G263" s="5345" t="s">
        <v>24</v>
      </c>
      <c r="H263" s="5345" t="s">
        <v>24</v>
      </c>
      <c r="I263" s="5345" t="s">
        <v>756</v>
      </c>
    </row>
    <row customHeight="1" ht="11.25">
      <c r="A264" s="5345" t="s">
        <v>2184</v>
      </c>
      <c r="B264" s="5345" t="s">
        <v>14</v>
      </c>
      <c r="C264" s="5345" t="s">
        <v>2915</v>
      </c>
      <c r="D264" s="5345" t="s">
        <v>2916</v>
      </c>
      <c r="E264" s="5345" t="s">
        <v>2917</v>
      </c>
      <c r="F264" s="5345" t="s">
        <v>2225</v>
      </c>
      <c r="G264" s="5345" t="s">
        <v>24</v>
      </c>
      <c r="H264" s="5345" t="s">
        <v>24</v>
      </c>
      <c r="I264" s="5345" t="s">
        <v>756</v>
      </c>
    </row>
    <row customHeight="1" ht="11.25">
      <c r="A265" s="5345" t="s">
        <v>2184</v>
      </c>
      <c r="B265" s="5345" t="s">
        <v>14</v>
      </c>
      <c r="C265" s="5345" t="s">
        <v>2918</v>
      </c>
      <c r="D265" s="5345" t="s">
        <v>2919</v>
      </c>
      <c r="E265" s="5345" t="s">
        <v>2920</v>
      </c>
      <c r="F265" s="5345" t="s">
        <v>2425</v>
      </c>
      <c r="G265" s="5345" t="s">
        <v>24</v>
      </c>
      <c r="H265" s="5345" t="s">
        <v>24</v>
      </c>
      <c r="I265" s="5345" t="s">
        <v>756</v>
      </c>
    </row>
    <row customHeight="1" ht="11.25">
      <c r="A266" s="5345" t="s">
        <v>2184</v>
      </c>
      <c r="B266" s="5345" t="s">
        <v>14</v>
      </c>
      <c r="C266" s="5345" t="s">
        <v>2921</v>
      </c>
      <c r="D266" s="5345" t="s">
        <v>2922</v>
      </c>
      <c r="E266" s="5345" t="s">
        <v>2923</v>
      </c>
      <c r="F266" s="5345" t="s">
        <v>2425</v>
      </c>
      <c r="G266" s="5345" t="s">
        <v>24</v>
      </c>
      <c r="H266" s="5345" t="s">
        <v>24</v>
      </c>
      <c r="I266" s="5345" t="s">
        <v>756</v>
      </c>
    </row>
    <row customHeight="1" ht="11.25">
      <c r="A267" s="5345" t="s">
        <v>2184</v>
      </c>
      <c r="B267" s="5345" t="s">
        <v>14</v>
      </c>
      <c r="C267" s="5345" t="s">
        <v>2924</v>
      </c>
      <c r="D267" s="5345" t="s">
        <v>2925</v>
      </c>
      <c r="E267" s="5345" t="s">
        <v>2926</v>
      </c>
      <c r="F267" s="5345" t="s">
        <v>2234</v>
      </c>
      <c r="G267" s="5345" t="s">
        <v>2927</v>
      </c>
      <c r="H267" s="5345" t="s">
        <v>24</v>
      </c>
      <c r="I267" s="5345" t="s">
        <v>756</v>
      </c>
    </row>
    <row customHeight="1" ht="11.25">
      <c r="A268" s="5345" t="s">
        <v>2184</v>
      </c>
      <c r="B268" s="5345" t="s">
        <v>14</v>
      </c>
      <c r="C268" s="5345" t="s">
        <v>2928</v>
      </c>
      <c r="D268" s="5345" t="s">
        <v>2929</v>
      </c>
      <c r="E268" s="5345" t="s">
        <v>2930</v>
      </c>
      <c r="F268" s="5345" t="s">
        <v>2319</v>
      </c>
      <c r="G268" s="5345" t="s">
        <v>24</v>
      </c>
      <c r="H268" s="5345" t="s">
        <v>24</v>
      </c>
      <c r="I268" s="5345" t="s">
        <v>756</v>
      </c>
    </row>
    <row customHeight="1" ht="11.25">
      <c r="A269" s="5345" t="s">
        <v>2184</v>
      </c>
      <c r="B269" s="5345" t="s">
        <v>14</v>
      </c>
      <c r="C269" s="5345" t="s">
        <v>2459</v>
      </c>
      <c r="D269" s="5345" t="s">
        <v>2460</v>
      </c>
      <c r="E269" s="5345" t="s">
        <v>2461</v>
      </c>
      <c r="F269" s="5345" t="s">
        <v>2379</v>
      </c>
      <c r="G269" s="5345" t="s">
        <v>24</v>
      </c>
      <c r="H269" s="5345" t="s">
        <v>24</v>
      </c>
      <c r="I269" s="5345" t="s">
        <v>756</v>
      </c>
    </row>
    <row customHeight="1" ht="11.25">
      <c r="A270" s="5345" t="s">
        <v>2184</v>
      </c>
      <c r="B270" s="5345" t="s">
        <v>14</v>
      </c>
      <c r="C270" s="5345" t="s">
        <v>2931</v>
      </c>
      <c r="D270" s="5345" t="s">
        <v>2932</v>
      </c>
      <c r="E270" s="5345" t="s">
        <v>2933</v>
      </c>
      <c r="F270" s="5345" t="s">
        <v>2303</v>
      </c>
      <c r="G270" s="5345" t="s">
        <v>24</v>
      </c>
      <c r="H270" s="5345" t="s">
        <v>24</v>
      </c>
      <c r="I270" s="5345" t="s">
        <v>756</v>
      </c>
    </row>
    <row customHeight="1" ht="11.25">
      <c r="A271" s="5345" t="s">
        <v>2184</v>
      </c>
      <c r="B271" s="5345" t="s">
        <v>14</v>
      </c>
      <c r="C271" s="5345" t="s">
        <v>2934</v>
      </c>
      <c r="D271" s="5345" t="s">
        <v>2935</v>
      </c>
      <c r="E271" s="5345" t="s">
        <v>2936</v>
      </c>
      <c r="F271" s="5345" t="s">
        <v>2225</v>
      </c>
      <c r="G271" s="5345" t="s">
        <v>2937</v>
      </c>
      <c r="H271" s="5345" t="s">
        <v>24</v>
      </c>
      <c r="I271" s="5345" t="s">
        <v>756</v>
      </c>
    </row>
    <row customHeight="1" ht="11.25">
      <c r="A272" s="5345" t="s">
        <v>2184</v>
      </c>
      <c r="B272" s="5345" t="s">
        <v>14</v>
      </c>
      <c r="C272" s="5345" t="s">
        <v>2938</v>
      </c>
      <c r="D272" s="5345" t="s">
        <v>2939</v>
      </c>
      <c r="E272" s="5345" t="s">
        <v>2940</v>
      </c>
      <c r="F272" s="5345" t="s">
        <v>2741</v>
      </c>
      <c r="G272" s="5345" t="s">
        <v>24</v>
      </c>
      <c r="H272" s="5345" t="s">
        <v>24</v>
      </c>
      <c r="I272" s="5345" t="s">
        <v>756</v>
      </c>
    </row>
    <row customHeight="1" ht="11.25">
      <c r="A273" s="5345" t="s">
        <v>2184</v>
      </c>
      <c r="B273" s="5345" t="s">
        <v>14</v>
      </c>
      <c r="C273" s="5345" t="s">
        <v>2941</v>
      </c>
      <c r="D273" s="5345" t="s">
        <v>2942</v>
      </c>
      <c r="E273" s="5345" t="s">
        <v>2943</v>
      </c>
      <c r="F273" s="5345" t="s">
        <v>2644</v>
      </c>
      <c r="G273" s="5345" t="s">
        <v>24</v>
      </c>
      <c r="H273" s="5345" t="s">
        <v>24</v>
      </c>
      <c r="I273" s="5345" t="s">
        <v>756</v>
      </c>
    </row>
    <row customHeight="1" ht="11.25">
      <c r="A274" s="5345" t="s">
        <v>2184</v>
      </c>
      <c r="B274" s="5345" t="s">
        <v>14</v>
      </c>
      <c r="C274" s="5345" t="s">
        <v>2944</v>
      </c>
      <c r="D274" s="5345" t="s">
        <v>2945</v>
      </c>
      <c r="E274" s="5345" t="s">
        <v>2946</v>
      </c>
      <c r="F274" s="5345" t="s">
        <v>2319</v>
      </c>
      <c r="G274" s="5345" t="s">
        <v>2947</v>
      </c>
      <c r="H274" s="5345" t="s">
        <v>24</v>
      </c>
      <c r="I274" s="5345" t="s">
        <v>756</v>
      </c>
    </row>
    <row customHeight="1" ht="11.25">
      <c r="A275" s="5345" t="s">
        <v>2184</v>
      </c>
      <c r="B275" s="5345" t="s">
        <v>14</v>
      </c>
      <c r="C275" s="5345" t="s">
        <v>2948</v>
      </c>
      <c r="D275" s="5345" t="s">
        <v>2949</v>
      </c>
      <c r="E275" s="5345" t="s">
        <v>2950</v>
      </c>
      <c r="F275" s="5345" t="s">
        <v>2315</v>
      </c>
      <c r="G275" s="5345" t="s">
        <v>24</v>
      </c>
      <c r="H275" s="5345" t="s">
        <v>24</v>
      </c>
      <c r="I275" s="5345" t="s">
        <v>756</v>
      </c>
    </row>
    <row customHeight="1" ht="11.25">
      <c r="A276" s="5345" t="s">
        <v>2184</v>
      </c>
      <c r="B276" s="5345" t="s">
        <v>14</v>
      </c>
      <c r="C276" s="5345" t="s">
        <v>2951</v>
      </c>
      <c r="D276" s="5345" t="s">
        <v>2952</v>
      </c>
      <c r="E276" s="5345" t="s">
        <v>2953</v>
      </c>
      <c r="F276" s="5345" t="s">
        <v>2396</v>
      </c>
      <c r="G276" s="5345" t="s">
        <v>24</v>
      </c>
      <c r="H276" s="5345" t="s">
        <v>24</v>
      </c>
      <c r="I276" s="5345" t="s">
        <v>756</v>
      </c>
    </row>
    <row customHeight="1" ht="11.25">
      <c r="A277" s="5345" t="s">
        <v>2184</v>
      </c>
      <c r="B277" s="5345" t="s">
        <v>14</v>
      </c>
      <c r="C277" s="5345" t="s">
        <v>2954</v>
      </c>
      <c r="D277" s="5345" t="s">
        <v>2955</v>
      </c>
      <c r="E277" s="5345" t="s">
        <v>2956</v>
      </c>
      <c r="F277" s="5345" t="s">
        <v>2957</v>
      </c>
      <c r="G277" s="5345" t="s">
        <v>24</v>
      </c>
      <c r="H277" s="5345" t="s">
        <v>24</v>
      </c>
      <c r="I277" s="5345" t="s">
        <v>756</v>
      </c>
    </row>
    <row customHeight="1" ht="11.25">
      <c r="A278" s="5345" t="s">
        <v>2184</v>
      </c>
      <c r="B278" s="5345" t="s">
        <v>14</v>
      </c>
      <c r="C278" s="5345" t="s">
        <v>2495</v>
      </c>
      <c r="D278" s="5345" t="s">
        <v>2496</v>
      </c>
      <c r="E278" s="5345" t="s">
        <v>2497</v>
      </c>
      <c r="F278" s="5345" t="s">
        <v>2444</v>
      </c>
      <c r="G278" s="5345" t="s">
        <v>2498</v>
      </c>
      <c r="H278" s="5345" t="s">
        <v>24</v>
      </c>
      <c r="I278" s="5345" t="s">
        <v>756</v>
      </c>
    </row>
    <row customHeight="1" ht="11.25">
      <c r="A279" s="5345" t="s">
        <v>2184</v>
      </c>
      <c r="B279" s="5345" t="s">
        <v>14</v>
      </c>
      <c r="C279" s="5345" t="s">
        <v>2958</v>
      </c>
      <c r="D279" s="5345" t="s">
        <v>2959</v>
      </c>
      <c r="E279" s="5345" t="s">
        <v>2960</v>
      </c>
      <c r="F279" s="5345" t="s">
        <v>2961</v>
      </c>
      <c r="G279" s="5345" t="s">
        <v>24</v>
      </c>
      <c r="H279" s="5345" t="s">
        <v>24</v>
      </c>
      <c r="I279" s="5345" t="s">
        <v>756</v>
      </c>
    </row>
    <row customHeight="1" ht="11.25">
      <c r="A280" s="5345" t="s">
        <v>2184</v>
      </c>
      <c r="B280" s="5345" t="s">
        <v>14</v>
      </c>
      <c r="C280" s="5345" t="s">
        <v>2962</v>
      </c>
      <c r="D280" s="5345" t="s">
        <v>2963</v>
      </c>
      <c r="E280" s="5345" t="s">
        <v>2964</v>
      </c>
      <c r="F280" s="5345" t="s">
        <v>2319</v>
      </c>
      <c r="G280" s="5345" t="s">
        <v>2965</v>
      </c>
      <c r="H280" s="5345" t="s">
        <v>24</v>
      </c>
      <c r="I280" s="5345" t="s">
        <v>756</v>
      </c>
    </row>
    <row customHeight="1" ht="11.25">
      <c r="A281" s="5345" t="s">
        <v>2184</v>
      </c>
      <c r="B281" s="5345" t="s">
        <v>14</v>
      </c>
      <c r="C281" s="5345" t="s">
        <v>2966</v>
      </c>
      <c r="D281" s="5345" t="s">
        <v>2967</v>
      </c>
      <c r="E281" s="5345" t="s">
        <v>2968</v>
      </c>
      <c r="F281" s="5345" t="s">
        <v>2444</v>
      </c>
      <c r="G281" s="5345" t="s">
        <v>2969</v>
      </c>
      <c r="H281" s="5345" t="s">
        <v>24</v>
      </c>
      <c r="I281" s="5345" t="s">
        <v>756</v>
      </c>
    </row>
    <row customHeight="1" ht="11.25">
      <c r="A282" s="5345" t="s">
        <v>2184</v>
      </c>
      <c r="B282" s="5345" t="s">
        <v>14</v>
      </c>
      <c r="C282" s="5345" t="s">
        <v>2970</v>
      </c>
      <c r="D282" s="5345" t="s">
        <v>2971</v>
      </c>
      <c r="E282" s="5345" t="s">
        <v>2972</v>
      </c>
      <c r="F282" s="5345" t="s">
        <v>2452</v>
      </c>
      <c r="G282" s="5345" t="s">
        <v>2973</v>
      </c>
      <c r="H282" s="5345" t="s">
        <v>24</v>
      </c>
      <c r="I282" s="5345" t="s">
        <v>756</v>
      </c>
    </row>
    <row customHeight="1" ht="11.25">
      <c r="A283" s="5345" t="s">
        <v>2184</v>
      </c>
      <c r="B283" s="5345" t="s">
        <v>14</v>
      </c>
      <c r="C283" s="5345" t="s">
        <v>2544</v>
      </c>
      <c r="D283" s="5345" t="s">
        <v>2545</v>
      </c>
      <c r="E283" s="5345" t="s">
        <v>2546</v>
      </c>
      <c r="F283" s="5345" t="s">
        <v>2547</v>
      </c>
      <c r="G283" s="5345" t="s">
        <v>24</v>
      </c>
      <c r="H283" s="5345" t="s">
        <v>24</v>
      </c>
      <c r="I283" s="5345" t="s">
        <v>756</v>
      </c>
    </row>
    <row customHeight="1" ht="11.25">
      <c r="A284" s="5345" t="s">
        <v>2184</v>
      </c>
      <c r="B284" s="5345" t="s">
        <v>14</v>
      </c>
      <c r="C284" s="5345" t="s">
        <v>2974</v>
      </c>
      <c r="D284" s="5345" t="s">
        <v>2975</v>
      </c>
      <c r="E284" s="5345" t="s">
        <v>2976</v>
      </c>
      <c r="F284" s="5345" t="s">
        <v>2225</v>
      </c>
      <c r="G284" s="5345" t="s">
        <v>24</v>
      </c>
      <c r="H284" s="5345" t="s">
        <v>24</v>
      </c>
      <c r="I284" s="5345" t="s">
        <v>756</v>
      </c>
    </row>
    <row customHeight="1" ht="11.25">
      <c r="A285" s="5345" t="s">
        <v>2184</v>
      </c>
      <c r="B285" s="5345" t="s">
        <v>14</v>
      </c>
      <c r="C285" s="5345" t="s">
        <v>2977</v>
      </c>
      <c r="D285" s="5345" t="s">
        <v>2978</v>
      </c>
      <c r="E285" s="5345" t="s">
        <v>2979</v>
      </c>
      <c r="F285" s="5345" t="s">
        <v>2303</v>
      </c>
      <c r="G285" s="5345" t="s">
        <v>2980</v>
      </c>
      <c r="H285" s="5345" t="s">
        <v>24</v>
      </c>
      <c r="I285" s="5345" t="s">
        <v>756</v>
      </c>
    </row>
    <row customHeight="1" ht="11.25">
      <c r="A286" s="5345" t="s">
        <v>2184</v>
      </c>
      <c r="B286" s="5345" t="s">
        <v>14</v>
      </c>
      <c r="C286" s="5345" t="s">
        <v>2981</v>
      </c>
      <c r="D286" s="5345" t="s">
        <v>2982</v>
      </c>
      <c r="E286" s="5345" t="s">
        <v>2983</v>
      </c>
      <c r="F286" s="5345" t="s">
        <v>2984</v>
      </c>
      <c r="G286" s="5345" t="s">
        <v>24</v>
      </c>
      <c r="H286" s="5345" t="s">
        <v>24</v>
      </c>
      <c r="I286" s="5345" t="s">
        <v>756</v>
      </c>
    </row>
    <row customHeight="1" ht="11.25">
      <c r="A287" s="5345" t="s">
        <v>2184</v>
      </c>
      <c r="B287" s="5345" t="s">
        <v>14</v>
      </c>
      <c r="C287" s="5345" t="s">
        <v>2985</v>
      </c>
      <c r="D287" s="5345" t="s">
        <v>2986</v>
      </c>
      <c r="E287" s="5345" t="s">
        <v>2987</v>
      </c>
      <c r="F287" s="5345" t="s">
        <v>2602</v>
      </c>
      <c r="G287" s="5345" t="s">
        <v>24</v>
      </c>
      <c r="H287" s="5345" t="s">
        <v>24</v>
      </c>
      <c r="I287" s="5345" t="s">
        <v>756</v>
      </c>
    </row>
    <row customHeight="1" ht="11.25">
      <c r="A288" s="5345" t="s">
        <v>2184</v>
      </c>
      <c r="B288" s="5345" t="s">
        <v>14</v>
      </c>
      <c r="C288" s="5345" t="s">
        <v>2988</v>
      </c>
      <c r="D288" s="5345" t="s">
        <v>2989</v>
      </c>
      <c r="E288" s="5345" t="s">
        <v>2990</v>
      </c>
      <c r="F288" s="5345" t="s">
        <v>2644</v>
      </c>
      <c r="G288" s="5345" t="s">
        <v>24</v>
      </c>
      <c r="H288" s="5345" t="s">
        <v>24</v>
      </c>
      <c r="I288" s="5345" t="s">
        <v>756</v>
      </c>
    </row>
    <row customHeight="1" ht="11.25">
      <c r="A289" s="5345" t="s">
        <v>2184</v>
      </c>
      <c r="B289" s="5345" t="s">
        <v>14</v>
      </c>
      <c r="C289" s="5345" t="s">
        <v>2991</v>
      </c>
      <c r="D289" s="5345" t="s">
        <v>2992</v>
      </c>
      <c r="E289" s="5345" t="s">
        <v>2993</v>
      </c>
      <c r="F289" s="5345" t="s">
        <v>2375</v>
      </c>
      <c r="G289" s="5345" t="s">
        <v>2994</v>
      </c>
      <c r="H289" s="5345" t="s">
        <v>24</v>
      </c>
      <c r="I289" s="5345" t="s">
        <v>756</v>
      </c>
    </row>
    <row customHeight="1" ht="11.25">
      <c r="A290" s="5345" t="s">
        <v>2184</v>
      </c>
      <c r="B290" s="5345" t="s">
        <v>14</v>
      </c>
      <c r="C290" s="5345" t="s">
        <v>2696</v>
      </c>
      <c r="D290" s="5345" t="s">
        <v>2697</v>
      </c>
      <c r="E290" s="5345" t="s">
        <v>2698</v>
      </c>
      <c r="F290" s="5345" t="s">
        <v>2699</v>
      </c>
      <c r="G290" s="5345" t="s">
        <v>24</v>
      </c>
      <c r="H290" s="5345" t="s">
        <v>24</v>
      </c>
      <c r="I290" s="5345" t="s">
        <v>756</v>
      </c>
    </row>
    <row customHeight="1" ht="11.25">
      <c r="A291" s="5345" t="s">
        <v>2184</v>
      </c>
      <c r="B291" s="5345" t="s">
        <v>14</v>
      </c>
      <c r="C291" s="5345" t="s">
        <v>2995</v>
      </c>
      <c r="D291" s="5345" t="s">
        <v>2996</v>
      </c>
      <c r="E291" s="5345" t="s">
        <v>2997</v>
      </c>
      <c r="F291" s="5345" t="s">
        <v>2273</v>
      </c>
      <c r="G291" s="5345" t="s">
        <v>24</v>
      </c>
      <c r="H291" s="5345" t="s">
        <v>24</v>
      </c>
      <c r="I291" s="5345" t="s">
        <v>756</v>
      </c>
    </row>
    <row customHeight="1" ht="11.25">
      <c r="A292" s="5345" t="s">
        <v>2184</v>
      </c>
      <c r="B292" s="5345" t="s">
        <v>14</v>
      </c>
      <c r="C292" s="5345" t="s">
        <v>2998</v>
      </c>
      <c r="D292" s="5345" t="s">
        <v>2999</v>
      </c>
      <c r="E292" s="5345" t="s">
        <v>3000</v>
      </c>
      <c r="F292" s="5345" t="s">
        <v>2748</v>
      </c>
      <c r="G292" s="5345" t="s">
        <v>2937</v>
      </c>
      <c r="H292" s="5345" t="s">
        <v>24</v>
      </c>
      <c r="I292" s="5345" t="s">
        <v>756</v>
      </c>
    </row>
    <row customHeight="1" ht="11.25">
      <c r="A293" s="5345" t="s">
        <v>2184</v>
      </c>
      <c r="B293" s="5345" t="s">
        <v>14</v>
      </c>
      <c r="C293" s="5345" t="s">
        <v>3001</v>
      </c>
      <c r="D293" s="5345" t="s">
        <v>3002</v>
      </c>
      <c r="E293" s="5345" t="s">
        <v>3003</v>
      </c>
      <c r="F293" s="5345" t="s">
        <v>2242</v>
      </c>
      <c r="G293" s="5345" t="s">
        <v>24</v>
      </c>
      <c r="H293" s="5345" t="s">
        <v>24</v>
      </c>
      <c r="I293" s="5345" t="s">
        <v>756</v>
      </c>
    </row>
    <row customHeight="1" ht="11.25">
      <c r="A294" s="5345" t="s">
        <v>2184</v>
      </c>
      <c r="B294" s="5345" t="s">
        <v>14</v>
      </c>
      <c r="C294" s="5345" t="s">
        <v>3004</v>
      </c>
      <c r="D294" s="5345" t="s">
        <v>3005</v>
      </c>
      <c r="E294" s="5345" t="s">
        <v>3006</v>
      </c>
      <c r="F294" s="5345" t="s">
        <v>2303</v>
      </c>
      <c r="G294" s="5345" t="s">
        <v>24</v>
      </c>
      <c r="H294" s="5345" t="s">
        <v>24</v>
      </c>
      <c r="I294" s="5345" t="s">
        <v>756</v>
      </c>
    </row>
    <row customHeight="1" ht="11.25">
      <c r="A295" s="5345" t="s">
        <v>2184</v>
      </c>
      <c r="B295" s="5345" t="s">
        <v>14</v>
      </c>
      <c r="C295" s="5345" t="s">
        <v>24</v>
      </c>
      <c r="D295" s="5345" t="s">
        <v>2710</v>
      </c>
      <c r="E295" s="5345" t="s">
        <v>2711</v>
      </c>
      <c r="F295" s="5345" t="s">
        <v>2444</v>
      </c>
      <c r="G295" s="5345" t="s">
        <v>24</v>
      </c>
      <c r="H295" s="5345" t="s">
        <v>24</v>
      </c>
      <c r="I295" s="5345" t="s">
        <v>756</v>
      </c>
    </row>
    <row customHeight="1" ht="11.25">
      <c r="A296" s="5345" t="s">
        <v>2184</v>
      </c>
      <c r="B296" s="5345" t="s">
        <v>14</v>
      </c>
      <c r="C296" s="5345" t="s">
        <v>3007</v>
      </c>
      <c r="D296" s="5345" t="s">
        <v>3008</v>
      </c>
      <c r="E296" s="5345" t="s">
        <v>3009</v>
      </c>
      <c r="F296" s="5345" t="s">
        <v>2440</v>
      </c>
      <c r="G296" s="5345" t="s">
        <v>24</v>
      </c>
      <c r="H296" s="5345" t="s">
        <v>24</v>
      </c>
      <c r="I296" s="5345" t="s">
        <v>756</v>
      </c>
    </row>
    <row customHeight="1" ht="11.25">
      <c r="A297" s="5345" t="s">
        <v>2184</v>
      </c>
      <c r="B297" s="5345" t="s">
        <v>14</v>
      </c>
      <c r="C297" s="5345" t="s">
        <v>2719</v>
      </c>
      <c r="D297" s="5345" t="s">
        <v>2720</v>
      </c>
      <c r="E297" s="5345" t="s">
        <v>2714</v>
      </c>
      <c r="F297" s="5345" t="s">
        <v>2721</v>
      </c>
      <c r="G297" s="5345" t="s">
        <v>24</v>
      </c>
      <c r="H297" s="5345" t="s">
        <v>24</v>
      </c>
      <c r="I297" s="5345" t="s">
        <v>756</v>
      </c>
    </row>
    <row customHeight="1" ht="11.25">
      <c r="A298" s="5345" t="s">
        <v>2184</v>
      </c>
      <c r="B298" s="5345" t="s">
        <v>14</v>
      </c>
      <c r="C298" s="5345" t="s">
        <v>3010</v>
      </c>
      <c r="D298" s="5345" t="s">
        <v>3011</v>
      </c>
      <c r="E298" s="5345" t="s">
        <v>3012</v>
      </c>
      <c r="F298" s="5345" t="s">
        <v>2432</v>
      </c>
      <c r="G298" s="5345" t="s">
        <v>24</v>
      </c>
      <c r="H298" s="5345" t="s">
        <v>24</v>
      </c>
      <c r="I298" s="5345" t="s">
        <v>756</v>
      </c>
    </row>
    <row customHeight="1" ht="11.25">
      <c r="A299" s="5345" t="s">
        <v>2184</v>
      </c>
      <c r="B299" s="5345" t="s">
        <v>14</v>
      </c>
      <c r="C299" s="5345" t="s">
        <v>2732</v>
      </c>
      <c r="D299" s="5345" t="s">
        <v>2733</v>
      </c>
      <c r="E299" s="5345" t="s">
        <v>2734</v>
      </c>
      <c r="F299" s="5345" t="s">
        <v>2432</v>
      </c>
      <c r="G299" s="5345" t="s">
        <v>24</v>
      </c>
      <c r="H299" s="5345" t="s">
        <v>24</v>
      </c>
      <c r="I299" s="5345" t="s">
        <v>756</v>
      </c>
    </row>
    <row customHeight="1" ht="11.25">
      <c r="A300" s="5345" t="s">
        <v>2184</v>
      </c>
      <c r="B300" s="5345" t="s">
        <v>14</v>
      </c>
      <c r="C300" s="5345" t="s">
        <v>2735</v>
      </c>
      <c r="D300" s="5345" t="s">
        <v>2736</v>
      </c>
      <c r="E300" s="5345" t="s">
        <v>2737</v>
      </c>
      <c r="F300" s="5345" t="s">
        <v>2432</v>
      </c>
      <c r="G300" s="5345" t="s">
        <v>24</v>
      </c>
      <c r="H300" s="5345" t="s">
        <v>24</v>
      </c>
      <c r="I300" s="5345" t="s">
        <v>756</v>
      </c>
    </row>
    <row customHeight="1" ht="11.25">
      <c r="A301" s="5345" t="s">
        <v>2184</v>
      </c>
      <c r="B301" s="5345" t="s">
        <v>14</v>
      </c>
      <c r="C301" s="5345" t="s">
        <v>2738</v>
      </c>
      <c r="D301" s="5345" t="s">
        <v>2739</v>
      </c>
      <c r="E301" s="5345" t="s">
        <v>2740</v>
      </c>
      <c r="F301" s="5345" t="s">
        <v>2741</v>
      </c>
      <c r="G301" s="5345" t="s">
        <v>24</v>
      </c>
      <c r="H301" s="5345" t="s">
        <v>24</v>
      </c>
      <c r="I301" s="5345" t="s">
        <v>756</v>
      </c>
    </row>
    <row customHeight="1" ht="11.25">
      <c r="A302" s="5345" t="s">
        <v>2184</v>
      </c>
      <c r="B302" s="5345" t="s">
        <v>14</v>
      </c>
      <c r="C302" s="5345" t="s">
        <v>2745</v>
      </c>
      <c r="D302" s="5345" t="s">
        <v>2746</v>
      </c>
      <c r="E302" s="5345" t="s">
        <v>2747</v>
      </c>
      <c r="F302" s="5345" t="s">
        <v>2748</v>
      </c>
      <c r="G302" s="5345" t="s">
        <v>24</v>
      </c>
      <c r="H302" s="5345" t="s">
        <v>24</v>
      </c>
      <c r="I302" s="5345" t="s">
        <v>756</v>
      </c>
    </row>
    <row customHeight="1" ht="11.25">
      <c r="A303" s="5345" t="s">
        <v>2184</v>
      </c>
      <c r="B303" s="5345" t="s">
        <v>14</v>
      </c>
      <c r="C303" s="5345" t="s">
        <v>2749</v>
      </c>
      <c r="D303" s="5345" t="s">
        <v>2750</v>
      </c>
      <c r="E303" s="5345" t="s">
        <v>2747</v>
      </c>
      <c r="F303" s="5345" t="s">
        <v>2751</v>
      </c>
      <c r="G303" s="5345" t="s">
        <v>2752</v>
      </c>
      <c r="H303" s="5345" t="s">
        <v>24</v>
      </c>
      <c r="I303" s="5345" t="s">
        <v>756</v>
      </c>
    </row>
    <row customHeight="1" ht="11.25">
      <c r="A304" s="5345" t="s">
        <v>2184</v>
      </c>
      <c r="B304" s="5345" t="s">
        <v>14</v>
      </c>
      <c r="C304" s="5345" t="s">
        <v>2764</v>
      </c>
      <c r="D304" s="5345" t="s">
        <v>2765</v>
      </c>
      <c r="E304" s="5345" t="s">
        <v>2766</v>
      </c>
      <c r="F304" s="5345" t="s">
        <v>2767</v>
      </c>
      <c r="G304" s="5345" t="s">
        <v>24</v>
      </c>
      <c r="H304" s="5345" t="s">
        <v>24</v>
      </c>
      <c r="I304" s="5345" t="s">
        <v>756</v>
      </c>
    </row>
    <row customHeight="1" ht="11.25">
      <c r="A305" s="5345" t="s">
        <v>2184</v>
      </c>
      <c r="B305" s="5345" t="s">
        <v>14</v>
      </c>
      <c r="C305" s="5345" t="s">
        <v>3013</v>
      </c>
      <c r="D305" s="5345" t="s">
        <v>3014</v>
      </c>
      <c r="E305" s="5345" t="s">
        <v>3015</v>
      </c>
      <c r="F305" s="5345" t="s">
        <v>2444</v>
      </c>
      <c r="G305" s="5345" t="s">
        <v>24</v>
      </c>
      <c r="H305" s="5345" t="s">
        <v>24</v>
      </c>
      <c r="I305" s="5345" t="s">
        <v>808</v>
      </c>
    </row>
    <row customHeight="1" ht="11.25">
      <c r="A306" s="5345" t="s">
        <v>2184</v>
      </c>
      <c r="B306" s="5345" t="s">
        <v>14</v>
      </c>
      <c r="C306" s="5345" t="s">
        <v>2222</v>
      </c>
      <c r="D306" s="5345" t="s">
        <v>2223</v>
      </c>
      <c r="E306" s="5345" t="s">
        <v>2224</v>
      </c>
      <c r="F306" s="5345" t="s">
        <v>2225</v>
      </c>
      <c r="G306" s="5345" t="s">
        <v>2226</v>
      </c>
      <c r="H306" s="5345" t="s">
        <v>24</v>
      </c>
      <c r="I306" s="5345" t="s">
        <v>808</v>
      </c>
    </row>
    <row customHeight="1" ht="11.25">
      <c r="A307" s="5345" t="s">
        <v>2184</v>
      </c>
      <c r="B307" s="5345" t="s">
        <v>14</v>
      </c>
      <c r="C307" s="5345" t="s">
        <v>2785</v>
      </c>
      <c r="D307" s="5345" t="s">
        <v>2786</v>
      </c>
      <c r="E307" s="5345" t="s">
        <v>2787</v>
      </c>
      <c r="F307" s="5345" t="s">
        <v>2238</v>
      </c>
      <c r="G307" s="5345" t="s">
        <v>24</v>
      </c>
      <c r="H307" s="5345" t="s">
        <v>24</v>
      </c>
      <c r="I307" s="5345" t="s">
        <v>808</v>
      </c>
    </row>
    <row customHeight="1" ht="11.25">
      <c r="A308" s="5345" t="s">
        <v>2184</v>
      </c>
      <c r="B308" s="5345" t="s">
        <v>14</v>
      </c>
      <c r="C308" s="5345" t="s">
        <v>3016</v>
      </c>
      <c r="D308" s="5345" t="s">
        <v>3017</v>
      </c>
      <c r="E308" s="5345" t="s">
        <v>3018</v>
      </c>
      <c r="F308" s="5345" t="s">
        <v>2230</v>
      </c>
      <c r="G308" s="5345" t="s">
        <v>24</v>
      </c>
      <c r="H308" s="5345" t="s">
        <v>24</v>
      </c>
      <c r="I308" s="5345" t="s">
        <v>808</v>
      </c>
    </row>
    <row customHeight="1" ht="11.25">
      <c r="A309" s="5345" t="s">
        <v>2184</v>
      </c>
      <c r="B309" s="5345" t="s">
        <v>14</v>
      </c>
      <c r="C309" s="5345" t="s">
        <v>2792</v>
      </c>
      <c r="D309" s="5345" t="s">
        <v>2793</v>
      </c>
      <c r="E309" s="5345" t="s">
        <v>2794</v>
      </c>
      <c r="F309" s="5345" t="s">
        <v>2444</v>
      </c>
      <c r="G309" s="5345" t="s">
        <v>2795</v>
      </c>
      <c r="H309" s="5345" t="s">
        <v>24</v>
      </c>
      <c r="I309" s="5345" t="s">
        <v>808</v>
      </c>
    </row>
    <row customHeight="1" ht="11.25">
      <c r="A310" s="5345" t="s">
        <v>2184</v>
      </c>
      <c r="B310" s="5345" t="s">
        <v>14</v>
      </c>
      <c r="C310" s="5345" t="s">
        <v>2277</v>
      </c>
      <c r="D310" s="5345" t="s">
        <v>2278</v>
      </c>
      <c r="E310" s="5345" t="s">
        <v>2279</v>
      </c>
      <c r="F310" s="5345" t="s">
        <v>2280</v>
      </c>
      <c r="G310" s="5345" t="s">
        <v>24</v>
      </c>
      <c r="H310" s="5345" t="s">
        <v>24</v>
      </c>
      <c r="I310" s="5345" t="s">
        <v>808</v>
      </c>
    </row>
    <row customHeight="1" ht="11.25">
      <c r="A311" s="5345" t="s">
        <v>2184</v>
      </c>
      <c r="B311" s="5345" t="s">
        <v>14</v>
      </c>
      <c r="C311" s="5345" t="s">
        <v>2796</v>
      </c>
      <c r="D311" s="5345" t="s">
        <v>2797</v>
      </c>
      <c r="E311" s="5345" t="s">
        <v>2798</v>
      </c>
      <c r="F311" s="5345" t="s">
        <v>2444</v>
      </c>
      <c r="G311" s="5345" t="s">
        <v>2799</v>
      </c>
      <c r="H311" s="5345" t="s">
        <v>24</v>
      </c>
      <c r="I311" s="5345" t="s">
        <v>808</v>
      </c>
    </row>
    <row customHeight="1" ht="11.25">
      <c r="A312" s="5345" t="s">
        <v>2184</v>
      </c>
      <c r="B312" s="5345" t="s">
        <v>14</v>
      </c>
      <c r="C312" s="5345" t="s">
        <v>2297</v>
      </c>
      <c r="D312" s="5345" t="s">
        <v>2298</v>
      </c>
      <c r="E312" s="5345" t="s">
        <v>2299</v>
      </c>
      <c r="F312" s="5345" t="s">
        <v>51</v>
      </c>
      <c r="G312" s="5345" t="s">
        <v>24</v>
      </c>
      <c r="H312" s="5345" t="s">
        <v>24</v>
      </c>
      <c r="I312" s="5345" t="s">
        <v>808</v>
      </c>
    </row>
    <row customHeight="1" ht="11.25">
      <c r="A313" s="5345" t="s">
        <v>2184</v>
      </c>
      <c r="B313" s="5345" t="s">
        <v>14</v>
      </c>
      <c r="C313" s="5345" t="s">
        <v>3019</v>
      </c>
      <c r="D313" s="5345" t="s">
        <v>3020</v>
      </c>
      <c r="E313" s="5345" t="s">
        <v>3021</v>
      </c>
      <c r="F313" s="5345" t="s">
        <v>2644</v>
      </c>
      <c r="G313" s="5345" t="s">
        <v>3022</v>
      </c>
      <c r="H313" s="5345" t="s">
        <v>24</v>
      </c>
      <c r="I313" s="5345" t="s">
        <v>808</v>
      </c>
    </row>
    <row customHeight="1" ht="11.25">
      <c r="A314" s="5345" t="s">
        <v>2184</v>
      </c>
      <c r="B314" s="5345" t="s">
        <v>14</v>
      </c>
      <c r="C314" s="5345" t="s">
        <v>2814</v>
      </c>
      <c r="D314" s="5345" t="s">
        <v>2815</v>
      </c>
      <c r="E314" s="5345" t="s">
        <v>2816</v>
      </c>
      <c r="F314" s="5345" t="s">
        <v>2296</v>
      </c>
      <c r="G314" s="5345" t="s">
        <v>2622</v>
      </c>
      <c r="H314" s="5345" t="s">
        <v>24</v>
      </c>
      <c r="I314" s="5345" t="s">
        <v>808</v>
      </c>
    </row>
    <row customHeight="1" ht="11.25">
      <c r="A315" s="5345" t="s">
        <v>2184</v>
      </c>
      <c r="B315" s="5345" t="s">
        <v>14</v>
      </c>
      <c r="C315" s="5345" t="s">
        <v>2316</v>
      </c>
      <c r="D315" s="5345" t="s">
        <v>2317</v>
      </c>
      <c r="E315" s="5345" t="s">
        <v>2318</v>
      </c>
      <c r="F315" s="5345" t="s">
        <v>2319</v>
      </c>
      <c r="G315" s="5345" t="s">
        <v>24</v>
      </c>
      <c r="H315" s="5345" t="s">
        <v>24</v>
      </c>
      <c r="I315" s="5345" t="s">
        <v>808</v>
      </c>
    </row>
    <row customHeight="1" ht="11.25">
      <c r="A316" s="5345" t="s">
        <v>2184</v>
      </c>
      <c r="B316" s="5345" t="s">
        <v>14</v>
      </c>
      <c r="C316" s="5345" t="s">
        <v>2821</v>
      </c>
      <c r="D316" s="5345" t="s">
        <v>2822</v>
      </c>
      <c r="E316" s="5345" t="s">
        <v>2823</v>
      </c>
      <c r="F316" s="5345" t="s">
        <v>2408</v>
      </c>
      <c r="G316" s="5345" t="s">
        <v>24</v>
      </c>
      <c r="H316" s="5345" t="s">
        <v>24</v>
      </c>
      <c r="I316" s="5345" t="s">
        <v>808</v>
      </c>
    </row>
    <row customHeight="1" ht="11.25">
      <c r="A317" s="5345" t="s">
        <v>2184</v>
      </c>
      <c r="B317" s="5345" t="s">
        <v>14</v>
      </c>
      <c r="C317" s="5345" t="s">
        <v>2834</v>
      </c>
      <c r="D317" s="5345" t="s">
        <v>2829</v>
      </c>
      <c r="E317" s="5345" t="s">
        <v>2835</v>
      </c>
      <c r="F317" s="5345" t="s">
        <v>2836</v>
      </c>
      <c r="G317" s="5345" t="s">
        <v>24</v>
      </c>
      <c r="H317" s="5345" t="s">
        <v>24</v>
      </c>
      <c r="I317" s="5345" t="s">
        <v>808</v>
      </c>
    </row>
    <row customHeight="1" ht="11.25">
      <c r="A318" s="5345" t="s">
        <v>2184</v>
      </c>
      <c r="B318" s="5345" t="s">
        <v>14</v>
      </c>
      <c r="C318" s="5345" t="s">
        <v>2841</v>
      </c>
      <c r="D318" s="5345" t="s">
        <v>2842</v>
      </c>
      <c r="E318" s="5345" t="s">
        <v>2843</v>
      </c>
      <c r="F318" s="5345" t="s">
        <v>2273</v>
      </c>
      <c r="G318" s="5345" t="s">
        <v>24</v>
      </c>
      <c r="H318" s="5345" t="s">
        <v>24</v>
      </c>
      <c r="I318" s="5345" t="s">
        <v>808</v>
      </c>
    </row>
    <row customHeight="1" ht="11.25">
      <c r="A319" s="5345" t="s">
        <v>2184</v>
      </c>
      <c r="B319" s="5345" t="s">
        <v>14</v>
      </c>
      <c r="C319" s="5345" t="s">
        <v>2844</v>
      </c>
      <c r="D319" s="5345" t="s">
        <v>2845</v>
      </c>
      <c r="E319" s="5345" t="s">
        <v>2846</v>
      </c>
      <c r="F319" s="5345" t="s">
        <v>2408</v>
      </c>
      <c r="G319" s="5345" t="s">
        <v>24</v>
      </c>
      <c r="H319" s="5345" t="s">
        <v>24</v>
      </c>
      <c r="I319" s="5345" t="s">
        <v>808</v>
      </c>
    </row>
    <row customHeight="1" ht="11.25">
      <c r="A320" s="5345" t="s">
        <v>2184</v>
      </c>
      <c r="B320" s="5345" t="s">
        <v>14</v>
      </c>
      <c r="C320" s="5345" t="s">
        <v>2847</v>
      </c>
      <c r="D320" s="5345" t="s">
        <v>2848</v>
      </c>
      <c r="E320" s="5345" t="s">
        <v>2849</v>
      </c>
      <c r="F320" s="5345" t="s">
        <v>2850</v>
      </c>
      <c r="G320" s="5345" t="s">
        <v>2851</v>
      </c>
      <c r="H320" s="5345" t="s">
        <v>24</v>
      </c>
      <c r="I320" s="5345" t="s">
        <v>808</v>
      </c>
    </row>
    <row customHeight="1" ht="11.25">
      <c r="A321" s="5345" t="s">
        <v>2184</v>
      </c>
      <c r="B321" s="5345" t="s">
        <v>14</v>
      </c>
      <c r="C321" s="5345" t="s">
        <v>2852</v>
      </c>
      <c r="D321" s="5345" t="s">
        <v>2853</v>
      </c>
      <c r="E321" s="5345" t="s">
        <v>2854</v>
      </c>
      <c r="F321" s="5345" t="s">
        <v>2612</v>
      </c>
      <c r="G321" s="5345" t="s">
        <v>24</v>
      </c>
      <c r="H321" s="5345" t="s">
        <v>24</v>
      </c>
      <c r="I321" s="5345" t="s">
        <v>808</v>
      </c>
    </row>
    <row customHeight="1" ht="11.25">
      <c r="A322" s="5345" t="s">
        <v>2184</v>
      </c>
      <c r="B322" s="5345" t="s">
        <v>14</v>
      </c>
      <c r="C322" s="5345" t="s">
        <v>2858</v>
      </c>
      <c r="D322" s="5345" t="s">
        <v>2859</v>
      </c>
      <c r="E322" s="5345" t="s">
        <v>2860</v>
      </c>
      <c r="F322" s="5345" t="s">
        <v>2392</v>
      </c>
      <c r="G322" s="5345" t="s">
        <v>2861</v>
      </c>
      <c r="H322" s="5345" t="s">
        <v>24</v>
      </c>
      <c r="I322" s="5345" t="s">
        <v>808</v>
      </c>
    </row>
    <row customHeight="1" ht="11.25">
      <c r="A323" s="5345" t="s">
        <v>2184</v>
      </c>
      <c r="B323" s="5345" t="s">
        <v>14</v>
      </c>
      <c r="C323" s="5345" t="s">
        <v>2383</v>
      </c>
      <c r="D323" s="5345" t="s">
        <v>2384</v>
      </c>
      <c r="E323" s="5345" t="s">
        <v>2385</v>
      </c>
      <c r="F323" s="5345" t="s">
        <v>2242</v>
      </c>
      <c r="G323" s="5345" t="s">
        <v>24</v>
      </c>
      <c r="H323" s="5345" t="s">
        <v>24</v>
      </c>
      <c r="I323" s="5345" t="s">
        <v>808</v>
      </c>
    </row>
    <row customHeight="1" ht="11.25">
      <c r="A324" s="5345" t="s">
        <v>2184</v>
      </c>
      <c r="B324" s="5345" t="s">
        <v>14</v>
      </c>
      <c r="C324" s="5345" t="s">
        <v>2873</v>
      </c>
      <c r="D324" s="5345" t="s">
        <v>2874</v>
      </c>
      <c r="E324" s="5345" t="s">
        <v>2875</v>
      </c>
      <c r="F324" s="5345" t="s">
        <v>2416</v>
      </c>
      <c r="G324" s="5345" t="s">
        <v>24</v>
      </c>
      <c r="H324" s="5345" t="s">
        <v>24</v>
      </c>
      <c r="I324" s="5345" t="s">
        <v>808</v>
      </c>
    </row>
    <row customHeight="1" ht="11.25">
      <c r="A325" s="5345" t="s">
        <v>2184</v>
      </c>
      <c r="B325" s="5345" t="s">
        <v>14</v>
      </c>
      <c r="C325" s="5345" t="s">
        <v>2393</v>
      </c>
      <c r="D325" s="5345" t="s">
        <v>2394</v>
      </c>
      <c r="E325" s="5345" t="s">
        <v>2395</v>
      </c>
      <c r="F325" s="5345" t="s">
        <v>2396</v>
      </c>
      <c r="G325" s="5345" t="s">
        <v>24</v>
      </c>
      <c r="H325" s="5345" t="s">
        <v>24</v>
      </c>
      <c r="I325" s="5345" t="s">
        <v>808</v>
      </c>
    </row>
    <row customHeight="1" ht="11.25">
      <c r="A326" s="5345" t="s">
        <v>2184</v>
      </c>
      <c r="B326" s="5345" t="s">
        <v>14</v>
      </c>
      <c r="C326" s="5345" t="s">
        <v>2879</v>
      </c>
      <c r="D326" s="5345" t="s">
        <v>2880</v>
      </c>
      <c r="E326" s="5345" t="s">
        <v>2881</v>
      </c>
      <c r="F326" s="5345" t="s">
        <v>2741</v>
      </c>
      <c r="G326" s="5345" t="s">
        <v>2882</v>
      </c>
      <c r="H326" s="5345" t="s">
        <v>24</v>
      </c>
      <c r="I326" s="5345" t="s">
        <v>808</v>
      </c>
    </row>
    <row customHeight="1" ht="11.25">
      <c r="A327" s="5345" t="s">
        <v>2184</v>
      </c>
      <c r="B327" s="5345" t="s">
        <v>14</v>
      </c>
      <c r="C327" s="5345" t="s">
        <v>2886</v>
      </c>
      <c r="D327" s="5345" t="s">
        <v>2887</v>
      </c>
      <c r="E327" s="5345" t="s">
        <v>2888</v>
      </c>
      <c r="F327" s="5345" t="s">
        <v>2404</v>
      </c>
      <c r="G327" s="5345" t="s">
        <v>24</v>
      </c>
      <c r="H327" s="5345" t="s">
        <v>24</v>
      </c>
      <c r="I327" s="5345" t="s">
        <v>808</v>
      </c>
    </row>
    <row customHeight="1" ht="11.25">
      <c r="A328" s="5345" t="s">
        <v>2184</v>
      </c>
      <c r="B328" s="5345" t="s">
        <v>14</v>
      </c>
      <c r="C328" s="5345" t="s">
        <v>2889</v>
      </c>
      <c r="D328" s="5345" t="s">
        <v>2890</v>
      </c>
      <c r="E328" s="5345" t="s">
        <v>2891</v>
      </c>
      <c r="F328" s="5345" t="s">
        <v>2892</v>
      </c>
      <c r="G328" s="5345" t="s">
        <v>2893</v>
      </c>
      <c r="H328" s="5345" t="s">
        <v>24</v>
      </c>
      <c r="I328" s="5345" t="s">
        <v>808</v>
      </c>
    </row>
    <row customHeight="1" ht="11.25">
      <c r="A329" s="5345" t="s">
        <v>2184</v>
      </c>
      <c r="B329" s="5345" t="s">
        <v>14</v>
      </c>
      <c r="C329" s="5345" t="s">
        <v>2898</v>
      </c>
      <c r="D329" s="5345" t="s">
        <v>2899</v>
      </c>
      <c r="E329" s="5345" t="s">
        <v>2900</v>
      </c>
      <c r="F329" s="5345" t="s">
        <v>2448</v>
      </c>
      <c r="G329" s="5345" t="s">
        <v>2901</v>
      </c>
      <c r="H329" s="5345" t="s">
        <v>24</v>
      </c>
      <c r="I329" s="5345" t="s">
        <v>808</v>
      </c>
    </row>
    <row customHeight="1" ht="11.25">
      <c r="A330" s="5345" t="s">
        <v>2184</v>
      </c>
      <c r="B330" s="5345" t="s">
        <v>14</v>
      </c>
      <c r="C330" s="5345" t="s">
        <v>2397</v>
      </c>
      <c r="D330" s="5345" t="s">
        <v>2398</v>
      </c>
      <c r="E330" s="5345" t="s">
        <v>2399</v>
      </c>
      <c r="F330" s="5345" t="s">
        <v>2400</v>
      </c>
      <c r="G330" s="5345" t="s">
        <v>24</v>
      </c>
      <c r="H330" s="5345" t="s">
        <v>24</v>
      </c>
      <c r="I330" s="5345" t="s">
        <v>808</v>
      </c>
    </row>
    <row customHeight="1" ht="11.25">
      <c r="A331" s="5345" t="s">
        <v>2184</v>
      </c>
      <c r="B331" s="5345" t="s">
        <v>14</v>
      </c>
      <c r="C331" s="5345" t="s">
        <v>2909</v>
      </c>
      <c r="D331" s="5345" t="s">
        <v>2910</v>
      </c>
      <c r="E331" s="5345" t="s">
        <v>2911</v>
      </c>
      <c r="F331" s="5345" t="s">
        <v>2307</v>
      </c>
      <c r="G331" s="5345" t="s">
        <v>24</v>
      </c>
      <c r="H331" s="5345" t="s">
        <v>24</v>
      </c>
      <c r="I331" s="5345" t="s">
        <v>808</v>
      </c>
    </row>
    <row customHeight="1" ht="11.25">
      <c r="A332" s="5345" t="s">
        <v>2184</v>
      </c>
      <c r="B332" s="5345" t="s">
        <v>14</v>
      </c>
      <c r="C332" s="5345" t="s">
        <v>2912</v>
      </c>
      <c r="D332" s="5345" t="s">
        <v>2913</v>
      </c>
      <c r="E332" s="5345" t="s">
        <v>2914</v>
      </c>
      <c r="F332" s="5345" t="s">
        <v>2379</v>
      </c>
      <c r="G332" s="5345" t="s">
        <v>24</v>
      </c>
      <c r="H332" s="5345" t="s">
        <v>24</v>
      </c>
      <c r="I332" s="5345" t="s">
        <v>808</v>
      </c>
    </row>
    <row customHeight="1" ht="11.25">
      <c r="A333" s="5345" t="s">
        <v>2184</v>
      </c>
      <c r="B333" s="5345" t="s">
        <v>14</v>
      </c>
      <c r="C333" s="5345" t="s">
        <v>2915</v>
      </c>
      <c r="D333" s="5345" t="s">
        <v>2916</v>
      </c>
      <c r="E333" s="5345" t="s">
        <v>2917</v>
      </c>
      <c r="F333" s="5345" t="s">
        <v>2225</v>
      </c>
      <c r="G333" s="5345" t="s">
        <v>24</v>
      </c>
      <c r="H333" s="5345" t="s">
        <v>24</v>
      </c>
      <c r="I333" s="5345" t="s">
        <v>808</v>
      </c>
    </row>
    <row customHeight="1" ht="11.25">
      <c r="A334" s="5345" t="s">
        <v>2184</v>
      </c>
      <c r="B334" s="5345" t="s">
        <v>14</v>
      </c>
      <c r="C334" s="5345" t="s">
        <v>2918</v>
      </c>
      <c r="D334" s="5345" t="s">
        <v>2919</v>
      </c>
      <c r="E334" s="5345" t="s">
        <v>2920</v>
      </c>
      <c r="F334" s="5345" t="s">
        <v>2425</v>
      </c>
      <c r="G334" s="5345" t="s">
        <v>24</v>
      </c>
      <c r="H334" s="5345" t="s">
        <v>24</v>
      </c>
      <c r="I334" s="5345" t="s">
        <v>808</v>
      </c>
    </row>
    <row customHeight="1" ht="11.25">
      <c r="A335" s="5345" t="s">
        <v>2184</v>
      </c>
      <c r="B335" s="5345" t="s">
        <v>14</v>
      </c>
      <c r="C335" s="5345" t="s">
        <v>2921</v>
      </c>
      <c r="D335" s="5345" t="s">
        <v>2922</v>
      </c>
      <c r="E335" s="5345" t="s">
        <v>2923</v>
      </c>
      <c r="F335" s="5345" t="s">
        <v>2425</v>
      </c>
      <c r="G335" s="5345" t="s">
        <v>24</v>
      </c>
      <c r="H335" s="5345" t="s">
        <v>24</v>
      </c>
      <c r="I335" s="5345" t="s">
        <v>808</v>
      </c>
    </row>
    <row customHeight="1" ht="11.25">
      <c r="A336" s="5345" t="s">
        <v>2184</v>
      </c>
      <c r="B336" s="5345" t="s">
        <v>14</v>
      </c>
      <c r="C336" s="5345" t="s">
        <v>2928</v>
      </c>
      <c r="D336" s="5345" t="s">
        <v>2929</v>
      </c>
      <c r="E336" s="5345" t="s">
        <v>2930</v>
      </c>
      <c r="F336" s="5345" t="s">
        <v>2319</v>
      </c>
      <c r="G336" s="5345" t="s">
        <v>24</v>
      </c>
      <c r="H336" s="5345" t="s">
        <v>24</v>
      </c>
      <c r="I336" s="5345" t="s">
        <v>808</v>
      </c>
    </row>
    <row customHeight="1" ht="11.25">
      <c r="A337" s="5345" t="s">
        <v>2184</v>
      </c>
      <c r="B337" s="5345" t="s">
        <v>14</v>
      </c>
      <c r="C337" s="5345" t="s">
        <v>3023</v>
      </c>
      <c r="D337" s="5345" t="s">
        <v>3024</v>
      </c>
      <c r="E337" s="5345" t="s">
        <v>3025</v>
      </c>
      <c r="F337" s="5345" t="s">
        <v>2234</v>
      </c>
      <c r="G337" s="5345" t="s">
        <v>3026</v>
      </c>
      <c r="H337" s="5345" t="s">
        <v>24</v>
      </c>
      <c r="I337" s="5345" t="s">
        <v>808</v>
      </c>
    </row>
    <row customHeight="1" ht="11.25">
      <c r="A338" s="5345" t="s">
        <v>2184</v>
      </c>
      <c r="B338" s="5345" t="s">
        <v>14</v>
      </c>
      <c r="C338" s="5345" t="s">
        <v>2459</v>
      </c>
      <c r="D338" s="5345" t="s">
        <v>2460</v>
      </c>
      <c r="E338" s="5345" t="s">
        <v>2461</v>
      </c>
      <c r="F338" s="5345" t="s">
        <v>2379</v>
      </c>
      <c r="G338" s="5345" t="s">
        <v>24</v>
      </c>
      <c r="H338" s="5345" t="s">
        <v>24</v>
      </c>
      <c r="I338" s="5345" t="s">
        <v>808</v>
      </c>
    </row>
    <row customHeight="1" ht="11.25">
      <c r="A339" s="5345" t="s">
        <v>2184</v>
      </c>
      <c r="B339" s="5345" t="s">
        <v>14</v>
      </c>
      <c r="C339" s="5345" t="s">
        <v>2931</v>
      </c>
      <c r="D339" s="5345" t="s">
        <v>2932</v>
      </c>
      <c r="E339" s="5345" t="s">
        <v>2933</v>
      </c>
      <c r="F339" s="5345" t="s">
        <v>2303</v>
      </c>
      <c r="G339" s="5345" t="s">
        <v>24</v>
      </c>
      <c r="H339" s="5345" t="s">
        <v>24</v>
      </c>
      <c r="I339" s="5345" t="s">
        <v>808</v>
      </c>
    </row>
    <row customHeight="1" ht="11.25">
      <c r="A340" s="5345" t="s">
        <v>2184</v>
      </c>
      <c r="B340" s="5345" t="s">
        <v>14</v>
      </c>
      <c r="C340" s="5345" t="s">
        <v>3027</v>
      </c>
      <c r="D340" s="5345" t="s">
        <v>3028</v>
      </c>
      <c r="E340" s="5345" t="s">
        <v>3029</v>
      </c>
      <c r="F340" s="5345" t="s">
        <v>51</v>
      </c>
      <c r="G340" s="5345" t="s">
        <v>24</v>
      </c>
      <c r="H340" s="5345" t="s">
        <v>24</v>
      </c>
      <c r="I340" s="5345" t="s">
        <v>808</v>
      </c>
    </row>
    <row customHeight="1" ht="11.25">
      <c r="A341" s="5345" t="s">
        <v>2184</v>
      </c>
      <c r="B341" s="5345" t="s">
        <v>14</v>
      </c>
      <c r="C341" s="5345" t="s">
        <v>2934</v>
      </c>
      <c r="D341" s="5345" t="s">
        <v>2935</v>
      </c>
      <c r="E341" s="5345" t="s">
        <v>2936</v>
      </c>
      <c r="F341" s="5345" t="s">
        <v>2225</v>
      </c>
      <c r="G341" s="5345" t="s">
        <v>2937</v>
      </c>
      <c r="H341" s="5345" t="s">
        <v>24</v>
      </c>
      <c r="I341" s="5345" t="s">
        <v>808</v>
      </c>
    </row>
    <row customHeight="1" ht="11.25">
      <c r="A342" s="5345" t="s">
        <v>2184</v>
      </c>
      <c r="B342" s="5345" t="s">
        <v>14</v>
      </c>
      <c r="C342" s="5345" t="s">
        <v>2938</v>
      </c>
      <c r="D342" s="5345" t="s">
        <v>2939</v>
      </c>
      <c r="E342" s="5345" t="s">
        <v>2940</v>
      </c>
      <c r="F342" s="5345" t="s">
        <v>2741</v>
      </c>
      <c r="G342" s="5345" t="s">
        <v>24</v>
      </c>
      <c r="H342" s="5345" t="s">
        <v>24</v>
      </c>
      <c r="I342" s="5345" t="s">
        <v>808</v>
      </c>
    </row>
    <row customHeight="1" ht="11.25">
      <c r="A343" s="5345" t="s">
        <v>2184</v>
      </c>
      <c r="B343" s="5345" t="s">
        <v>14</v>
      </c>
      <c r="C343" s="5345" t="s">
        <v>2941</v>
      </c>
      <c r="D343" s="5345" t="s">
        <v>2942</v>
      </c>
      <c r="E343" s="5345" t="s">
        <v>2943</v>
      </c>
      <c r="F343" s="5345" t="s">
        <v>2644</v>
      </c>
      <c r="G343" s="5345" t="s">
        <v>24</v>
      </c>
      <c r="H343" s="5345" t="s">
        <v>24</v>
      </c>
      <c r="I343" s="5345" t="s">
        <v>808</v>
      </c>
    </row>
    <row customHeight="1" ht="11.25">
      <c r="A344" s="5345" t="s">
        <v>2184</v>
      </c>
      <c r="B344" s="5345" t="s">
        <v>14</v>
      </c>
      <c r="C344" s="5345" t="s">
        <v>3030</v>
      </c>
      <c r="D344" s="5345" t="s">
        <v>3031</v>
      </c>
      <c r="E344" s="5345" t="s">
        <v>3032</v>
      </c>
      <c r="F344" s="5345" t="s">
        <v>3033</v>
      </c>
      <c r="G344" s="5345" t="s">
        <v>24</v>
      </c>
      <c r="H344" s="5345" t="s">
        <v>24</v>
      </c>
      <c r="I344" s="5345" t="s">
        <v>808</v>
      </c>
    </row>
    <row customHeight="1" ht="11.25">
      <c r="A345" s="5345" t="s">
        <v>2184</v>
      </c>
      <c r="B345" s="5345" t="s">
        <v>14</v>
      </c>
      <c r="C345" s="5345" t="s">
        <v>2944</v>
      </c>
      <c r="D345" s="5345" t="s">
        <v>2945</v>
      </c>
      <c r="E345" s="5345" t="s">
        <v>2946</v>
      </c>
      <c r="F345" s="5345" t="s">
        <v>2319</v>
      </c>
      <c r="G345" s="5345" t="s">
        <v>2947</v>
      </c>
      <c r="H345" s="5345" t="s">
        <v>24</v>
      </c>
      <c r="I345" s="5345" t="s">
        <v>808</v>
      </c>
    </row>
    <row customHeight="1" ht="11.25">
      <c r="A346" s="5345" t="s">
        <v>2184</v>
      </c>
      <c r="B346" s="5345" t="s">
        <v>14</v>
      </c>
      <c r="C346" s="5345" t="s">
        <v>2958</v>
      </c>
      <c r="D346" s="5345" t="s">
        <v>2959</v>
      </c>
      <c r="E346" s="5345" t="s">
        <v>2960</v>
      </c>
      <c r="F346" s="5345" t="s">
        <v>2961</v>
      </c>
      <c r="G346" s="5345" t="s">
        <v>24</v>
      </c>
      <c r="H346" s="5345" t="s">
        <v>24</v>
      </c>
      <c r="I346" s="5345" t="s">
        <v>808</v>
      </c>
    </row>
    <row customHeight="1" ht="11.25">
      <c r="A347" s="5345" t="s">
        <v>2184</v>
      </c>
      <c r="B347" s="5345" t="s">
        <v>14</v>
      </c>
      <c r="C347" s="5345" t="s">
        <v>2962</v>
      </c>
      <c r="D347" s="5345" t="s">
        <v>2963</v>
      </c>
      <c r="E347" s="5345" t="s">
        <v>2964</v>
      </c>
      <c r="F347" s="5345" t="s">
        <v>2319</v>
      </c>
      <c r="G347" s="5345" t="s">
        <v>2965</v>
      </c>
      <c r="H347" s="5345" t="s">
        <v>24</v>
      </c>
      <c r="I347" s="5345" t="s">
        <v>808</v>
      </c>
    </row>
    <row customHeight="1" ht="11.25">
      <c r="A348" s="5345" t="s">
        <v>2184</v>
      </c>
      <c r="B348" s="5345" t="s">
        <v>14</v>
      </c>
      <c r="C348" s="5345" t="s">
        <v>2966</v>
      </c>
      <c r="D348" s="5345" t="s">
        <v>2967</v>
      </c>
      <c r="E348" s="5345" t="s">
        <v>2968</v>
      </c>
      <c r="F348" s="5345" t="s">
        <v>2444</v>
      </c>
      <c r="G348" s="5345" t="s">
        <v>2969</v>
      </c>
      <c r="H348" s="5345" t="s">
        <v>24</v>
      </c>
      <c r="I348" s="5345" t="s">
        <v>808</v>
      </c>
    </row>
    <row customHeight="1" ht="11.25">
      <c r="A349" s="5345" t="s">
        <v>2184</v>
      </c>
      <c r="B349" s="5345" t="s">
        <v>14</v>
      </c>
      <c r="C349" s="5345" t="s">
        <v>3034</v>
      </c>
      <c r="D349" s="5345" t="s">
        <v>3035</v>
      </c>
      <c r="E349" s="5345" t="s">
        <v>3036</v>
      </c>
      <c r="F349" s="5345" t="s">
        <v>2255</v>
      </c>
      <c r="G349" s="5345" t="s">
        <v>24</v>
      </c>
      <c r="H349" s="5345" t="s">
        <v>24</v>
      </c>
      <c r="I349" s="5345" t="s">
        <v>808</v>
      </c>
    </row>
    <row customHeight="1" ht="11.25">
      <c r="A350" s="5345" t="s">
        <v>2184</v>
      </c>
      <c r="B350" s="5345" t="s">
        <v>14</v>
      </c>
      <c r="C350" s="5345" t="s">
        <v>2551</v>
      </c>
      <c r="D350" s="5345" t="s">
        <v>2552</v>
      </c>
      <c r="E350" s="5345" t="s">
        <v>2553</v>
      </c>
      <c r="F350" s="5345" t="s">
        <v>2554</v>
      </c>
      <c r="G350" s="5345" t="s">
        <v>24</v>
      </c>
      <c r="H350" s="5345" t="s">
        <v>24</v>
      </c>
      <c r="I350" s="5345" t="s">
        <v>808</v>
      </c>
    </row>
    <row customHeight="1" ht="11.25">
      <c r="A351" s="5345" t="s">
        <v>2184</v>
      </c>
      <c r="B351" s="5345" t="s">
        <v>14</v>
      </c>
      <c r="C351" s="5345" t="s">
        <v>2977</v>
      </c>
      <c r="D351" s="5345" t="s">
        <v>2978</v>
      </c>
      <c r="E351" s="5345" t="s">
        <v>2979</v>
      </c>
      <c r="F351" s="5345" t="s">
        <v>2303</v>
      </c>
      <c r="G351" s="5345" t="s">
        <v>2980</v>
      </c>
      <c r="H351" s="5345" t="s">
        <v>24</v>
      </c>
      <c r="I351" s="5345" t="s">
        <v>808</v>
      </c>
    </row>
    <row customHeight="1" ht="11.25">
      <c r="A352" s="5345" t="s">
        <v>2184</v>
      </c>
      <c r="B352" s="5345" t="s">
        <v>14</v>
      </c>
      <c r="C352" s="5345" t="s">
        <v>3037</v>
      </c>
      <c r="D352" s="5345" t="s">
        <v>3038</v>
      </c>
      <c r="E352" s="5345" t="s">
        <v>3039</v>
      </c>
      <c r="F352" s="5345" t="s">
        <v>2748</v>
      </c>
      <c r="G352" s="5345" t="s">
        <v>3040</v>
      </c>
      <c r="H352" s="5345" t="s">
        <v>24</v>
      </c>
      <c r="I352" s="5345" t="s">
        <v>808</v>
      </c>
    </row>
    <row customHeight="1" ht="11.25">
      <c r="A353" s="5345" t="s">
        <v>2184</v>
      </c>
      <c r="B353" s="5345" t="s">
        <v>14</v>
      </c>
      <c r="C353" s="5345" t="s">
        <v>2981</v>
      </c>
      <c r="D353" s="5345" t="s">
        <v>2982</v>
      </c>
      <c r="E353" s="5345" t="s">
        <v>2983</v>
      </c>
      <c r="F353" s="5345" t="s">
        <v>2984</v>
      </c>
      <c r="G353" s="5345" t="s">
        <v>24</v>
      </c>
      <c r="H353" s="5345" t="s">
        <v>24</v>
      </c>
      <c r="I353" s="5345" t="s">
        <v>808</v>
      </c>
    </row>
    <row customHeight="1" ht="11.25">
      <c r="A354" s="5345" t="s">
        <v>2184</v>
      </c>
      <c r="B354" s="5345" t="s">
        <v>14</v>
      </c>
      <c r="C354" s="5345" t="s">
        <v>3041</v>
      </c>
      <c r="D354" s="5345" t="s">
        <v>3042</v>
      </c>
      <c r="E354" s="5345" t="s">
        <v>3043</v>
      </c>
      <c r="F354" s="5345" t="s">
        <v>2440</v>
      </c>
      <c r="G354" s="5345" t="s">
        <v>3044</v>
      </c>
      <c r="H354" s="5345" t="s">
        <v>24</v>
      </c>
      <c r="I354" s="5345" t="s">
        <v>808</v>
      </c>
    </row>
    <row customHeight="1" ht="11.25">
      <c r="A355" s="5345" t="s">
        <v>2184</v>
      </c>
      <c r="B355" s="5345" t="s">
        <v>14</v>
      </c>
      <c r="C355" s="5345" t="s">
        <v>3045</v>
      </c>
      <c r="D355" s="5345" t="s">
        <v>3046</v>
      </c>
      <c r="E355" s="5345" t="s">
        <v>3047</v>
      </c>
      <c r="F355" s="5345" t="s">
        <v>2273</v>
      </c>
      <c r="G355" s="5345" t="s">
        <v>3048</v>
      </c>
      <c r="H355" s="5345" t="s">
        <v>24</v>
      </c>
      <c r="I355" s="5345" t="s">
        <v>808</v>
      </c>
    </row>
    <row customHeight="1" ht="11.25">
      <c r="A356" s="5345" t="s">
        <v>2184</v>
      </c>
      <c r="B356" s="5345" t="s">
        <v>14</v>
      </c>
      <c r="C356" s="5345" t="s">
        <v>2689</v>
      </c>
      <c r="D356" s="5345" t="s">
        <v>2690</v>
      </c>
      <c r="E356" s="5345" t="s">
        <v>2691</v>
      </c>
      <c r="F356" s="5345" t="s">
        <v>2425</v>
      </c>
      <c r="G356" s="5345" t="s">
        <v>24</v>
      </c>
      <c r="H356" s="5345" t="s">
        <v>24</v>
      </c>
      <c r="I356" s="5345" t="s">
        <v>808</v>
      </c>
    </row>
    <row customHeight="1" ht="11.25">
      <c r="A357" s="5345" t="s">
        <v>2184</v>
      </c>
      <c r="B357" s="5345" t="s">
        <v>14</v>
      </c>
      <c r="C357" s="5345" t="s">
        <v>2696</v>
      </c>
      <c r="D357" s="5345" t="s">
        <v>2697</v>
      </c>
      <c r="E357" s="5345" t="s">
        <v>2698</v>
      </c>
      <c r="F357" s="5345" t="s">
        <v>2699</v>
      </c>
      <c r="G357" s="5345" t="s">
        <v>24</v>
      </c>
      <c r="H357" s="5345" t="s">
        <v>24</v>
      </c>
      <c r="I357" s="5345" t="s">
        <v>808</v>
      </c>
    </row>
    <row customHeight="1" ht="11.25">
      <c r="A358" s="5345" t="s">
        <v>2184</v>
      </c>
      <c r="B358" s="5345" t="s">
        <v>14</v>
      </c>
      <c r="C358" s="5345" t="s">
        <v>2995</v>
      </c>
      <c r="D358" s="5345" t="s">
        <v>2996</v>
      </c>
      <c r="E358" s="5345" t="s">
        <v>2997</v>
      </c>
      <c r="F358" s="5345" t="s">
        <v>2273</v>
      </c>
      <c r="G358" s="5345" t="s">
        <v>24</v>
      </c>
      <c r="H358" s="5345" t="s">
        <v>24</v>
      </c>
      <c r="I358" s="5345" t="s">
        <v>808</v>
      </c>
    </row>
    <row customHeight="1" ht="11.25">
      <c r="A359" s="5345" t="s">
        <v>2184</v>
      </c>
      <c r="B359" s="5345" t="s">
        <v>14</v>
      </c>
      <c r="C359" s="5345" t="s">
        <v>2998</v>
      </c>
      <c r="D359" s="5345" t="s">
        <v>2999</v>
      </c>
      <c r="E359" s="5345" t="s">
        <v>3000</v>
      </c>
      <c r="F359" s="5345" t="s">
        <v>2748</v>
      </c>
      <c r="G359" s="5345" t="s">
        <v>2937</v>
      </c>
      <c r="H359" s="5345" t="s">
        <v>24</v>
      </c>
      <c r="I359" s="5345" t="s">
        <v>808</v>
      </c>
    </row>
    <row customHeight="1" ht="11.25">
      <c r="A360" s="5345" t="s">
        <v>2184</v>
      </c>
      <c r="B360" s="5345" t="s">
        <v>14</v>
      </c>
      <c r="C360" s="5345" t="s">
        <v>24</v>
      </c>
      <c r="D360" s="5345" t="s">
        <v>2710</v>
      </c>
      <c r="E360" s="5345" t="s">
        <v>2711</v>
      </c>
      <c r="F360" s="5345" t="s">
        <v>2444</v>
      </c>
      <c r="G360" s="5345" t="s">
        <v>24</v>
      </c>
      <c r="H360" s="5345" t="s">
        <v>24</v>
      </c>
      <c r="I360" s="5345" t="s">
        <v>808</v>
      </c>
    </row>
    <row customHeight="1" ht="11.25">
      <c r="A361" s="5345" t="s">
        <v>2184</v>
      </c>
      <c r="B361" s="5345" t="s">
        <v>14</v>
      </c>
      <c r="C361" s="5345" t="s">
        <v>2719</v>
      </c>
      <c r="D361" s="5345" t="s">
        <v>2720</v>
      </c>
      <c r="E361" s="5345" t="s">
        <v>2714</v>
      </c>
      <c r="F361" s="5345" t="s">
        <v>2721</v>
      </c>
      <c r="G361" s="5345" t="s">
        <v>24</v>
      </c>
      <c r="H361" s="5345" t="s">
        <v>24</v>
      </c>
      <c r="I361" s="5345" t="s">
        <v>808</v>
      </c>
    </row>
    <row customHeight="1" ht="11.25">
      <c r="A362" s="5345" t="s">
        <v>2184</v>
      </c>
      <c r="B362" s="5345" t="s">
        <v>14</v>
      </c>
      <c r="C362" s="5345" t="s">
        <v>3010</v>
      </c>
      <c r="D362" s="5345" t="s">
        <v>3011</v>
      </c>
      <c r="E362" s="5345" t="s">
        <v>3012</v>
      </c>
      <c r="F362" s="5345" t="s">
        <v>2432</v>
      </c>
      <c r="G362" s="5345" t="s">
        <v>24</v>
      </c>
      <c r="H362" s="5345" t="s">
        <v>24</v>
      </c>
      <c r="I362" s="5345" t="s">
        <v>808</v>
      </c>
    </row>
    <row customHeight="1" ht="11.25">
      <c r="A363" s="5345" t="s">
        <v>2184</v>
      </c>
      <c r="B363" s="5345" t="s">
        <v>14</v>
      </c>
      <c r="C363" s="5345" t="s">
        <v>2732</v>
      </c>
      <c r="D363" s="5345" t="s">
        <v>2733</v>
      </c>
      <c r="E363" s="5345" t="s">
        <v>2734</v>
      </c>
      <c r="F363" s="5345" t="s">
        <v>2432</v>
      </c>
      <c r="G363" s="5345" t="s">
        <v>24</v>
      </c>
      <c r="H363" s="5345" t="s">
        <v>24</v>
      </c>
      <c r="I363" s="5345" t="s">
        <v>808</v>
      </c>
    </row>
    <row customHeight="1" ht="11.25">
      <c r="A364" s="5345" t="s">
        <v>2184</v>
      </c>
      <c r="B364" s="5345" t="s">
        <v>14</v>
      </c>
      <c r="C364" s="5345" t="s">
        <v>2735</v>
      </c>
      <c r="D364" s="5345" t="s">
        <v>2736</v>
      </c>
      <c r="E364" s="5345" t="s">
        <v>2737</v>
      </c>
      <c r="F364" s="5345" t="s">
        <v>2432</v>
      </c>
      <c r="G364" s="5345" t="s">
        <v>24</v>
      </c>
      <c r="H364" s="5345" t="s">
        <v>24</v>
      </c>
      <c r="I364" s="5345" t="s">
        <v>808</v>
      </c>
    </row>
    <row customHeight="1" ht="11.25">
      <c r="A365" s="5345" t="s">
        <v>2184</v>
      </c>
      <c r="B365" s="5345" t="s">
        <v>14</v>
      </c>
      <c r="C365" s="5345" t="s">
        <v>2738</v>
      </c>
      <c r="D365" s="5345" t="s">
        <v>2739</v>
      </c>
      <c r="E365" s="5345" t="s">
        <v>2740</v>
      </c>
      <c r="F365" s="5345" t="s">
        <v>2741</v>
      </c>
      <c r="G365" s="5345" t="s">
        <v>24</v>
      </c>
      <c r="H365" s="5345" t="s">
        <v>24</v>
      </c>
      <c r="I365" s="5345" t="s">
        <v>808</v>
      </c>
    </row>
    <row customHeight="1" ht="11.25">
      <c r="A366" s="5345" t="s">
        <v>2184</v>
      </c>
      <c r="B366" s="5345" t="s">
        <v>14</v>
      </c>
      <c r="C366" s="5345" t="s">
        <v>2745</v>
      </c>
      <c r="D366" s="5345" t="s">
        <v>2746</v>
      </c>
      <c r="E366" s="5345" t="s">
        <v>2747</v>
      </c>
      <c r="F366" s="5345" t="s">
        <v>2748</v>
      </c>
      <c r="G366" s="5345" t="s">
        <v>24</v>
      </c>
      <c r="H366" s="5345" t="s">
        <v>24</v>
      </c>
      <c r="I366" s="5345" t="s">
        <v>808</v>
      </c>
    </row>
    <row customHeight="1" ht="11.25">
      <c r="A367" s="5345" t="s">
        <v>2184</v>
      </c>
      <c r="B367" s="5345" t="s">
        <v>14</v>
      </c>
      <c r="C367" s="5345" t="s">
        <v>2749</v>
      </c>
      <c r="D367" s="5345" t="s">
        <v>2750</v>
      </c>
      <c r="E367" s="5345" t="s">
        <v>2747</v>
      </c>
      <c r="F367" s="5345" t="s">
        <v>2751</v>
      </c>
      <c r="G367" s="5345" t="s">
        <v>2752</v>
      </c>
      <c r="H367" s="5345" t="s">
        <v>24</v>
      </c>
      <c r="I367" s="5345" t="s">
        <v>808</v>
      </c>
    </row>
    <row customHeight="1" ht="11.25">
      <c r="A368" s="5345" t="s">
        <v>2184</v>
      </c>
      <c r="B368" s="5345" t="s">
        <v>14</v>
      </c>
      <c r="C368" s="5345" t="s">
        <v>2764</v>
      </c>
      <c r="D368" s="5345" t="s">
        <v>2765</v>
      </c>
      <c r="E368" s="5345" t="s">
        <v>2766</v>
      </c>
      <c r="F368" s="5345" t="s">
        <v>2767</v>
      </c>
      <c r="G368" s="5345" t="s">
        <v>24</v>
      </c>
      <c r="H368" s="5345" t="s">
        <v>24</v>
      </c>
      <c r="I368" s="5345" t="s">
        <v>808</v>
      </c>
    </row>
    <row customHeight="1" ht="11.25">
      <c r="A369" s="5345" t="s">
        <v>2184</v>
      </c>
      <c r="B369" s="5345" t="s">
        <v>14</v>
      </c>
      <c r="C369" s="5345" t="s">
        <v>2231</v>
      </c>
      <c r="D369" s="5345" t="s">
        <v>2232</v>
      </c>
      <c r="E369" s="5345" t="s">
        <v>2233</v>
      </c>
      <c r="F369" s="5345" t="s">
        <v>2234</v>
      </c>
      <c r="G369" s="5345" t="s">
        <v>24</v>
      </c>
      <c r="H369" s="5345" t="s">
        <v>24</v>
      </c>
      <c r="I369" s="5345" t="s">
        <v>1625</v>
      </c>
    </row>
    <row customHeight="1" ht="11.25">
      <c r="A370" s="5345" t="s">
        <v>2184</v>
      </c>
      <c r="B370" s="5345" t="s">
        <v>14</v>
      </c>
      <c r="C370" s="5345" t="s">
        <v>2788</v>
      </c>
      <c r="D370" s="5345" t="s">
        <v>2789</v>
      </c>
      <c r="E370" s="5345" t="s">
        <v>2790</v>
      </c>
      <c r="F370" s="5345" t="s">
        <v>2791</v>
      </c>
      <c r="G370" s="5345" t="s">
        <v>24</v>
      </c>
      <c r="H370" s="5345" t="s">
        <v>24</v>
      </c>
      <c r="I370" s="5345" t="s">
        <v>1625</v>
      </c>
    </row>
    <row customHeight="1" ht="11.25">
      <c r="A371" s="5345" t="s">
        <v>2184</v>
      </c>
      <c r="B371" s="5345" t="s">
        <v>14</v>
      </c>
      <c r="C371" s="5345" t="s">
        <v>2259</v>
      </c>
      <c r="D371" s="5345" t="s">
        <v>2260</v>
      </c>
      <c r="E371" s="5345" t="s">
        <v>2261</v>
      </c>
      <c r="F371" s="5345" t="s">
        <v>2262</v>
      </c>
      <c r="G371" s="5345" t="s">
        <v>24</v>
      </c>
      <c r="H371" s="5345" t="s">
        <v>24</v>
      </c>
      <c r="I371" s="5345" t="s">
        <v>1625</v>
      </c>
    </row>
    <row customHeight="1" ht="11.25">
      <c r="A372" s="5345" t="s">
        <v>2184</v>
      </c>
      <c r="B372" s="5345" t="s">
        <v>14</v>
      </c>
      <c r="C372" s="5345" t="s">
        <v>2277</v>
      </c>
      <c r="D372" s="5345" t="s">
        <v>2278</v>
      </c>
      <c r="E372" s="5345" t="s">
        <v>2279</v>
      </c>
      <c r="F372" s="5345" t="s">
        <v>2280</v>
      </c>
      <c r="G372" s="5345" t="s">
        <v>24</v>
      </c>
      <c r="H372" s="5345" t="s">
        <v>24</v>
      </c>
      <c r="I372" s="5345" t="s">
        <v>1625</v>
      </c>
    </row>
    <row customHeight="1" ht="11.25">
      <c r="A373" s="5345" t="s">
        <v>2184</v>
      </c>
      <c r="B373" s="5345" t="s">
        <v>14</v>
      </c>
      <c r="C373" s="5345" t="s">
        <v>3049</v>
      </c>
      <c r="D373" s="5345" t="s">
        <v>3050</v>
      </c>
      <c r="E373" s="5345" t="s">
        <v>3051</v>
      </c>
      <c r="F373" s="5345" t="s">
        <v>563</v>
      </c>
      <c r="G373" s="5345" t="s">
        <v>24</v>
      </c>
      <c r="H373" s="5345" t="s">
        <v>24</v>
      </c>
      <c r="I373" s="5345" t="s">
        <v>1625</v>
      </c>
    </row>
    <row customHeight="1" ht="11.25">
      <c r="A374" s="5345" t="s">
        <v>2184</v>
      </c>
      <c r="B374" s="5345" t="s">
        <v>14</v>
      </c>
      <c r="C374" s="5345" t="s">
        <v>3052</v>
      </c>
      <c r="D374" s="5345" t="s">
        <v>3053</v>
      </c>
      <c r="E374" s="5345" t="s">
        <v>3054</v>
      </c>
      <c r="F374" s="5345" t="s">
        <v>563</v>
      </c>
      <c r="G374" s="5345" t="s">
        <v>24</v>
      </c>
      <c r="H374" s="5345" t="s">
        <v>24</v>
      </c>
      <c r="I374" s="5345" t="s">
        <v>1625</v>
      </c>
    </row>
    <row customHeight="1" ht="11.25">
      <c r="A375" s="5345" t="s">
        <v>2184</v>
      </c>
      <c r="B375" s="5345" t="s">
        <v>14</v>
      </c>
      <c r="C375" s="5345" t="s">
        <v>3055</v>
      </c>
      <c r="D375" s="5345" t="s">
        <v>3056</v>
      </c>
      <c r="E375" s="5345" t="s">
        <v>3057</v>
      </c>
      <c r="F375" s="5345" t="s">
        <v>563</v>
      </c>
      <c r="G375" s="5345" t="s">
        <v>24</v>
      </c>
      <c r="H375" s="5345" t="s">
        <v>24</v>
      </c>
      <c r="I375" s="5345" t="s">
        <v>1625</v>
      </c>
    </row>
    <row customHeight="1" ht="11.25">
      <c r="A376" s="5345" t="s">
        <v>2184</v>
      </c>
      <c r="B376" s="5345" t="s">
        <v>14</v>
      </c>
      <c r="C376" s="5345" t="s">
        <v>3058</v>
      </c>
      <c r="D376" s="5345" t="s">
        <v>3059</v>
      </c>
      <c r="E376" s="5345" t="s">
        <v>3060</v>
      </c>
      <c r="F376" s="5345" t="s">
        <v>563</v>
      </c>
      <c r="G376" s="5345" t="s">
        <v>24</v>
      </c>
      <c r="H376" s="5345" t="s">
        <v>24</v>
      </c>
      <c r="I376" s="5345" t="s">
        <v>1625</v>
      </c>
    </row>
    <row customHeight="1" ht="11.25">
      <c r="A377" s="5345" t="s">
        <v>2184</v>
      </c>
      <c r="B377" s="5345" t="s">
        <v>14</v>
      </c>
      <c r="C377" s="5345" t="s">
        <v>3019</v>
      </c>
      <c r="D377" s="5345" t="s">
        <v>3020</v>
      </c>
      <c r="E377" s="5345" t="s">
        <v>3021</v>
      </c>
      <c r="F377" s="5345" t="s">
        <v>2644</v>
      </c>
      <c r="G377" s="5345" t="s">
        <v>3022</v>
      </c>
      <c r="H377" s="5345" t="s">
        <v>24</v>
      </c>
      <c r="I377" s="5345" t="s">
        <v>1625</v>
      </c>
    </row>
    <row customHeight="1" ht="11.25">
      <c r="A378" s="5345" t="s">
        <v>2184</v>
      </c>
      <c r="B378" s="5345" t="s">
        <v>14</v>
      </c>
      <c r="C378" s="5345" t="s">
        <v>3061</v>
      </c>
      <c r="D378" s="5345" t="s">
        <v>3062</v>
      </c>
      <c r="E378" s="5345" t="s">
        <v>3063</v>
      </c>
      <c r="F378" s="5345" t="s">
        <v>2319</v>
      </c>
      <c r="G378" s="5345" t="s">
        <v>24</v>
      </c>
      <c r="H378" s="5345" t="s">
        <v>24</v>
      </c>
      <c r="I378" s="5345" t="s">
        <v>1625</v>
      </c>
    </row>
    <row customHeight="1" ht="11.25">
      <c r="A379" s="5345" t="s">
        <v>2184</v>
      </c>
      <c r="B379" s="5345" t="s">
        <v>14</v>
      </c>
      <c r="C379" s="5345" t="s">
        <v>3064</v>
      </c>
      <c r="D379" s="5345" t="s">
        <v>3065</v>
      </c>
      <c r="E379" s="5345" t="s">
        <v>3066</v>
      </c>
      <c r="F379" s="5345" t="s">
        <v>3067</v>
      </c>
      <c r="G379" s="5345" t="s">
        <v>24</v>
      </c>
      <c r="H379" s="5345" t="s">
        <v>24</v>
      </c>
      <c r="I379" s="5345" t="s">
        <v>1625</v>
      </c>
    </row>
    <row customHeight="1" ht="11.25">
      <c r="A380" s="5345" t="s">
        <v>2184</v>
      </c>
      <c r="B380" s="5345" t="s">
        <v>14</v>
      </c>
      <c r="C380" s="5345" t="s">
        <v>2852</v>
      </c>
      <c r="D380" s="5345" t="s">
        <v>2853</v>
      </c>
      <c r="E380" s="5345" t="s">
        <v>2854</v>
      </c>
      <c r="F380" s="5345" t="s">
        <v>2612</v>
      </c>
      <c r="G380" s="5345" t="s">
        <v>24</v>
      </c>
      <c r="H380" s="5345" t="s">
        <v>24</v>
      </c>
      <c r="I380" s="5345" t="s">
        <v>1625</v>
      </c>
    </row>
    <row customHeight="1" ht="11.25">
      <c r="A381" s="5345" t="s">
        <v>2184</v>
      </c>
      <c r="B381" s="5345" t="s">
        <v>14</v>
      </c>
      <c r="C381" s="5345" t="s">
        <v>2855</v>
      </c>
      <c r="D381" s="5345" t="s">
        <v>2856</v>
      </c>
      <c r="E381" s="5345" t="s">
        <v>2857</v>
      </c>
      <c r="F381" s="5345" t="s">
        <v>2296</v>
      </c>
      <c r="G381" s="5345" t="s">
        <v>24</v>
      </c>
      <c r="H381" s="5345" t="s">
        <v>24</v>
      </c>
      <c r="I381" s="5345" t="s">
        <v>1625</v>
      </c>
    </row>
    <row customHeight="1" ht="11.25">
      <c r="A382" s="5345" t="s">
        <v>2184</v>
      </c>
      <c r="B382" s="5345" t="s">
        <v>14</v>
      </c>
      <c r="C382" s="5345" t="s">
        <v>3068</v>
      </c>
      <c r="D382" s="5345" t="s">
        <v>3069</v>
      </c>
      <c r="E382" s="5345" t="s">
        <v>3070</v>
      </c>
      <c r="F382" s="5345" t="s">
        <v>2440</v>
      </c>
      <c r="G382" s="5345" t="s">
        <v>3071</v>
      </c>
      <c r="H382" s="5345" t="s">
        <v>24</v>
      </c>
      <c r="I382" s="5345" t="s">
        <v>1625</v>
      </c>
    </row>
    <row customHeight="1" ht="11.25">
      <c r="A383" s="5345" t="s">
        <v>2184</v>
      </c>
      <c r="B383" s="5345" t="s">
        <v>14</v>
      </c>
      <c r="C383" s="5345" t="s">
        <v>3072</v>
      </c>
      <c r="D383" s="5345" t="s">
        <v>3073</v>
      </c>
      <c r="E383" s="5345" t="s">
        <v>3074</v>
      </c>
      <c r="F383" s="5345" t="s">
        <v>3075</v>
      </c>
      <c r="G383" s="5345" t="s">
        <v>3076</v>
      </c>
      <c r="H383" s="5345" t="s">
        <v>24</v>
      </c>
      <c r="I383" s="5345" t="s">
        <v>1625</v>
      </c>
    </row>
    <row customHeight="1" ht="11.25">
      <c r="A384" s="5345" t="s">
        <v>2184</v>
      </c>
      <c r="B384" s="5345" t="s">
        <v>14</v>
      </c>
      <c r="C384" s="5345" t="s">
        <v>3077</v>
      </c>
      <c r="D384" s="5345" t="s">
        <v>3078</v>
      </c>
      <c r="E384" s="5345" t="s">
        <v>3079</v>
      </c>
      <c r="F384" s="5345" t="s">
        <v>2416</v>
      </c>
      <c r="G384" s="5345" t="s">
        <v>24</v>
      </c>
      <c r="H384" s="5345" t="s">
        <v>24</v>
      </c>
      <c r="I384" s="5345" t="s">
        <v>1625</v>
      </c>
    </row>
    <row customHeight="1" ht="11.25">
      <c r="A385" s="5345" t="s">
        <v>2184</v>
      </c>
      <c r="B385" s="5345" t="s">
        <v>14</v>
      </c>
      <c r="C385" s="5345" t="s">
        <v>2393</v>
      </c>
      <c r="D385" s="5345" t="s">
        <v>2394</v>
      </c>
      <c r="E385" s="5345" t="s">
        <v>2395</v>
      </c>
      <c r="F385" s="5345" t="s">
        <v>2396</v>
      </c>
      <c r="G385" s="5345" t="s">
        <v>24</v>
      </c>
      <c r="H385" s="5345" t="s">
        <v>24</v>
      </c>
      <c r="I385" s="5345" t="s">
        <v>1625</v>
      </c>
    </row>
    <row customHeight="1" ht="11.25">
      <c r="A386" s="5345" t="s">
        <v>2184</v>
      </c>
      <c r="B386" s="5345" t="s">
        <v>14</v>
      </c>
      <c r="C386" s="5345" t="s">
        <v>2894</v>
      </c>
      <c r="D386" s="5345" t="s">
        <v>2895</v>
      </c>
      <c r="E386" s="5345" t="s">
        <v>2896</v>
      </c>
      <c r="F386" s="5345" t="s">
        <v>2897</v>
      </c>
      <c r="G386" s="5345" t="s">
        <v>24</v>
      </c>
      <c r="H386" s="5345" t="s">
        <v>24</v>
      </c>
      <c r="I386" s="5345" t="s">
        <v>1625</v>
      </c>
    </row>
    <row customHeight="1" ht="11.25">
      <c r="A387" s="5345" t="s">
        <v>2184</v>
      </c>
      <c r="B387" s="5345" t="s">
        <v>14</v>
      </c>
      <c r="C387" s="5345" t="s">
        <v>2898</v>
      </c>
      <c r="D387" s="5345" t="s">
        <v>2899</v>
      </c>
      <c r="E387" s="5345" t="s">
        <v>2900</v>
      </c>
      <c r="F387" s="5345" t="s">
        <v>2448</v>
      </c>
      <c r="G387" s="5345" t="s">
        <v>2901</v>
      </c>
      <c r="H387" s="5345" t="s">
        <v>24</v>
      </c>
      <c r="I387" s="5345" t="s">
        <v>1625</v>
      </c>
    </row>
    <row customHeight="1" ht="11.25">
      <c r="A388" s="5345" t="s">
        <v>2184</v>
      </c>
      <c r="B388" s="5345" t="s">
        <v>14</v>
      </c>
      <c r="C388" s="5345" t="s">
        <v>2401</v>
      </c>
      <c r="D388" s="5345" t="s">
        <v>2402</v>
      </c>
      <c r="E388" s="5345" t="s">
        <v>2403</v>
      </c>
      <c r="F388" s="5345" t="s">
        <v>2404</v>
      </c>
      <c r="G388" s="5345" t="s">
        <v>24</v>
      </c>
      <c r="H388" s="5345" t="s">
        <v>24</v>
      </c>
      <c r="I388" s="5345" t="s">
        <v>1625</v>
      </c>
    </row>
    <row customHeight="1" ht="11.25">
      <c r="A389" s="5345" t="s">
        <v>2184</v>
      </c>
      <c r="B389" s="5345" t="s">
        <v>14</v>
      </c>
      <c r="C389" s="5345" t="s">
        <v>2409</v>
      </c>
      <c r="D389" s="5345" t="s">
        <v>2410</v>
      </c>
      <c r="E389" s="5345" t="s">
        <v>2411</v>
      </c>
      <c r="F389" s="5345" t="s">
        <v>2412</v>
      </c>
      <c r="G389" s="5345" t="s">
        <v>24</v>
      </c>
      <c r="H389" s="5345" t="s">
        <v>24</v>
      </c>
      <c r="I389" s="5345" t="s">
        <v>1625</v>
      </c>
    </row>
    <row customHeight="1" ht="11.25">
      <c r="A390" s="5345" t="s">
        <v>2184</v>
      </c>
      <c r="B390" s="5345" t="s">
        <v>14</v>
      </c>
      <c r="C390" s="5345" t="s">
        <v>3080</v>
      </c>
      <c r="D390" s="5345" t="s">
        <v>3081</v>
      </c>
      <c r="E390" s="5345" t="s">
        <v>3082</v>
      </c>
      <c r="F390" s="5345" t="s">
        <v>2255</v>
      </c>
      <c r="G390" s="5345" t="s">
        <v>24</v>
      </c>
      <c r="H390" s="5345" t="s">
        <v>24</v>
      </c>
      <c r="I390" s="5345" t="s">
        <v>1625</v>
      </c>
    </row>
    <row customHeight="1" ht="11.25">
      <c r="A391" s="5345" t="s">
        <v>2184</v>
      </c>
      <c r="B391" s="5345" t="s">
        <v>14</v>
      </c>
      <c r="C391" s="5345" t="s">
        <v>3083</v>
      </c>
      <c r="D391" s="5345" t="s">
        <v>3084</v>
      </c>
      <c r="E391" s="5345" t="s">
        <v>3085</v>
      </c>
      <c r="F391" s="5345" t="s">
        <v>2892</v>
      </c>
      <c r="G391" s="5345" t="s">
        <v>24</v>
      </c>
      <c r="H391" s="5345" t="s">
        <v>24</v>
      </c>
      <c r="I391" s="5345" t="s">
        <v>1625</v>
      </c>
    </row>
    <row customHeight="1" ht="11.25">
      <c r="A392" s="5345" t="s">
        <v>2184</v>
      </c>
      <c r="B392" s="5345" t="s">
        <v>14</v>
      </c>
      <c r="C392" s="5345" t="s">
        <v>3086</v>
      </c>
      <c r="D392" s="5345" t="s">
        <v>3087</v>
      </c>
      <c r="E392" s="5345" t="s">
        <v>3088</v>
      </c>
      <c r="F392" s="5345" t="s">
        <v>2448</v>
      </c>
      <c r="G392" s="5345" t="s">
        <v>24</v>
      </c>
      <c r="H392" s="5345" t="s">
        <v>24</v>
      </c>
      <c r="I392" s="5345" t="s">
        <v>1625</v>
      </c>
    </row>
    <row customHeight="1" ht="11.25">
      <c r="A393" s="5345" t="s">
        <v>2184</v>
      </c>
      <c r="B393" s="5345" t="s">
        <v>14</v>
      </c>
      <c r="C393" s="5345" t="s">
        <v>3089</v>
      </c>
      <c r="D393" s="5345" t="s">
        <v>3090</v>
      </c>
      <c r="E393" s="5345" t="s">
        <v>3091</v>
      </c>
      <c r="F393" s="5345" t="s">
        <v>2617</v>
      </c>
      <c r="G393" s="5345" t="s">
        <v>24</v>
      </c>
      <c r="H393" s="5345" t="s">
        <v>24</v>
      </c>
      <c r="I393" s="5345" t="s">
        <v>1625</v>
      </c>
    </row>
    <row customHeight="1" ht="11.25">
      <c r="A394" s="5345" t="s">
        <v>2184</v>
      </c>
      <c r="B394" s="5345" t="s">
        <v>14</v>
      </c>
      <c r="C394" s="5345" t="s">
        <v>3092</v>
      </c>
      <c r="D394" s="5345" t="s">
        <v>3093</v>
      </c>
      <c r="E394" s="5345" t="s">
        <v>3094</v>
      </c>
      <c r="F394" s="5345" t="s">
        <v>563</v>
      </c>
      <c r="G394" s="5345" t="s">
        <v>24</v>
      </c>
      <c r="H394" s="5345" t="s">
        <v>24</v>
      </c>
      <c r="I394" s="5345" t="s">
        <v>1625</v>
      </c>
    </row>
    <row customHeight="1" ht="11.25">
      <c r="A395" s="5345" t="s">
        <v>2184</v>
      </c>
      <c r="B395" s="5345" t="s">
        <v>14</v>
      </c>
      <c r="C395" s="5345" t="s">
        <v>3095</v>
      </c>
      <c r="D395" s="5345" t="s">
        <v>3096</v>
      </c>
      <c r="E395" s="5345" t="s">
        <v>3097</v>
      </c>
      <c r="F395" s="5345" t="s">
        <v>2195</v>
      </c>
      <c r="G395" s="5345" t="s">
        <v>24</v>
      </c>
      <c r="H395" s="5345" t="s">
        <v>24</v>
      </c>
      <c r="I395" s="5345" t="s">
        <v>1625</v>
      </c>
    </row>
    <row customHeight="1" ht="11.25">
      <c r="A396" s="5345" t="s">
        <v>2184</v>
      </c>
      <c r="B396" s="5345" t="s">
        <v>14</v>
      </c>
      <c r="C396" s="5345" t="s">
        <v>3098</v>
      </c>
      <c r="D396" s="5345" t="s">
        <v>3099</v>
      </c>
      <c r="E396" s="5345" t="s">
        <v>3100</v>
      </c>
      <c r="F396" s="5345" t="s">
        <v>2195</v>
      </c>
      <c r="G396" s="5345" t="s">
        <v>24</v>
      </c>
      <c r="H396" s="5345" t="s">
        <v>24</v>
      </c>
      <c r="I396" s="5345" t="s">
        <v>1625</v>
      </c>
    </row>
    <row customHeight="1" ht="11.25">
      <c r="A397" s="5345" t="s">
        <v>2184</v>
      </c>
      <c r="B397" s="5345" t="s">
        <v>14</v>
      </c>
      <c r="C397" s="5345" t="s">
        <v>3101</v>
      </c>
      <c r="D397" s="5345" t="s">
        <v>3102</v>
      </c>
      <c r="E397" s="5345" t="s">
        <v>3103</v>
      </c>
      <c r="F397" s="5345" t="s">
        <v>3104</v>
      </c>
      <c r="G397" s="5345" t="s">
        <v>24</v>
      </c>
      <c r="H397" s="5345" t="s">
        <v>24</v>
      </c>
      <c r="I397" s="5345" t="s">
        <v>1625</v>
      </c>
    </row>
    <row customHeight="1" ht="11.25">
      <c r="A398" s="5345" t="s">
        <v>2184</v>
      </c>
      <c r="B398" s="5345" t="s">
        <v>14</v>
      </c>
      <c r="C398" s="5345" t="s">
        <v>3105</v>
      </c>
      <c r="D398" s="5345" t="s">
        <v>3106</v>
      </c>
      <c r="E398" s="5345" t="s">
        <v>3107</v>
      </c>
      <c r="F398" s="5345" t="s">
        <v>2319</v>
      </c>
      <c r="G398" s="5345" t="s">
        <v>24</v>
      </c>
      <c r="H398" s="5345" t="s">
        <v>24</v>
      </c>
      <c r="I398" s="5345" t="s">
        <v>1625</v>
      </c>
    </row>
    <row customHeight="1" ht="11.25">
      <c r="A399" s="5345" t="s">
        <v>2184</v>
      </c>
      <c r="B399" s="5345" t="s">
        <v>14</v>
      </c>
      <c r="C399" s="5345" t="s">
        <v>3108</v>
      </c>
      <c r="D399" s="5345" t="s">
        <v>3109</v>
      </c>
      <c r="E399" s="5345" t="s">
        <v>3110</v>
      </c>
      <c r="F399" s="5345" t="s">
        <v>2353</v>
      </c>
      <c r="G399" s="5345" t="s">
        <v>24</v>
      </c>
      <c r="H399" s="5345" t="s">
        <v>24</v>
      </c>
      <c r="I399" s="5345" t="s">
        <v>1625</v>
      </c>
    </row>
    <row customHeight="1" ht="11.25">
      <c r="A400" s="5345" t="s">
        <v>2184</v>
      </c>
      <c r="B400" s="5345" t="s">
        <v>14</v>
      </c>
      <c r="C400" s="5345" t="s">
        <v>3111</v>
      </c>
      <c r="D400" s="5345" t="s">
        <v>3112</v>
      </c>
      <c r="E400" s="5345" t="s">
        <v>3113</v>
      </c>
      <c r="F400" s="5345" t="s">
        <v>2311</v>
      </c>
      <c r="G400" s="5345" t="s">
        <v>24</v>
      </c>
      <c r="H400" s="5345" t="s">
        <v>24</v>
      </c>
      <c r="I400" s="5345" t="s">
        <v>1625</v>
      </c>
    </row>
    <row customHeight="1" ht="11.25">
      <c r="A401" s="5345" t="s">
        <v>2184</v>
      </c>
      <c r="B401" s="5345" t="s">
        <v>14</v>
      </c>
      <c r="C401" s="5345" t="s">
        <v>3114</v>
      </c>
      <c r="D401" s="5345" t="s">
        <v>3115</v>
      </c>
      <c r="E401" s="5345" t="s">
        <v>3116</v>
      </c>
      <c r="F401" s="5345" t="s">
        <v>2319</v>
      </c>
      <c r="G401" s="5345" t="s">
        <v>24</v>
      </c>
      <c r="H401" s="5345" t="s">
        <v>24</v>
      </c>
      <c r="I401" s="5345" t="s">
        <v>1625</v>
      </c>
    </row>
    <row customHeight="1" ht="11.25">
      <c r="A402" s="5345" t="s">
        <v>2184</v>
      </c>
      <c r="B402" s="5345" t="s">
        <v>14</v>
      </c>
      <c r="C402" s="5345" t="s">
        <v>3117</v>
      </c>
      <c r="D402" s="5345" t="s">
        <v>3118</v>
      </c>
      <c r="E402" s="5345" t="s">
        <v>3119</v>
      </c>
      <c r="F402" s="5345" t="s">
        <v>2850</v>
      </c>
      <c r="G402" s="5345" t="s">
        <v>24</v>
      </c>
      <c r="H402" s="5345" t="s">
        <v>24</v>
      </c>
      <c r="I402" s="5345" t="s">
        <v>1625</v>
      </c>
    </row>
    <row customHeight="1" ht="11.25">
      <c r="A403" s="5345" t="s">
        <v>2184</v>
      </c>
      <c r="B403" s="5345" t="s">
        <v>14</v>
      </c>
      <c r="C403" s="5345" t="s">
        <v>3120</v>
      </c>
      <c r="D403" s="5345" t="s">
        <v>3121</v>
      </c>
      <c r="E403" s="5345" t="s">
        <v>3122</v>
      </c>
      <c r="F403" s="5345" t="s">
        <v>2225</v>
      </c>
      <c r="G403" s="5345" t="s">
        <v>24</v>
      </c>
      <c r="H403" s="5345" t="s">
        <v>24</v>
      </c>
      <c r="I403" s="5345" t="s">
        <v>1625</v>
      </c>
    </row>
    <row customHeight="1" ht="11.25">
      <c r="A404" s="5345" t="s">
        <v>2184</v>
      </c>
      <c r="B404" s="5345" t="s">
        <v>14</v>
      </c>
      <c r="C404" s="5345" t="s">
        <v>3123</v>
      </c>
      <c r="D404" s="5345" t="s">
        <v>3124</v>
      </c>
      <c r="E404" s="5345" t="s">
        <v>3091</v>
      </c>
      <c r="F404" s="5345" t="s">
        <v>3125</v>
      </c>
      <c r="G404" s="5345" t="s">
        <v>3126</v>
      </c>
      <c r="H404" s="5345" t="s">
        <v>24</v>
      </c>
      <c r="I404" s="5345" t="s">
        <v>1625</v>
      </c>
    </row>
    <row customHeight="1" ht="11.25">
      <c r="A405" s="5345" t="s">
        <v>2184</v>
      </c>
      <c r="B405" s="5345" t="s">
        <v>14</v>
      </c>
      <c r="C405" s="5345" t="s">
        <v>3127</v>
      </c>
      <c r="D405" s="5345" t="s">
        <v>3128</v>
      </c>
      <c r="E405" s="5345" t="s">
        <v>3129</v>
      </c>
      <c r="F405" s="5345" t="s">
        <v>3075</v>
      </c>
      <c r="G405" s="5345" t="s">
        <v>24</v>
      </c>
      <c r="H405" s="5345" t="s">
        <v>24</v>
      </c>
      <c r="I405" s="5345" t="s">
        <v>1625</v>
      </c>
    </row>
    <row customHeight="1" ht="11.25">
      <c r="A406" s="5345" t="s">
        <v>2184</v>
      </c>
      <c r="B406" s="5345" t="s">
        <v>14</v>
      </c>
      <c r="C406" s="5345" t="s">
        <v>3130</v>
      </c>
      <c r="D406" s="5345" t="s">
        <v>3131</v>
      </c>
      <c r="E406" s="5345" t="s">
        <v>3132</v>
      </c>
      <c r="F406" s="5345" t="s">
        <v>3067</v>
      </c>
      <c r="G406" s="5345" t="s">
        <v>24</v>
      </c>
      <c r="H406" s="5345" t="s">
        <v>24</v>
      </c>
      <c r="I406" s="5345" t="s">
        <v>1625</v>
      </c>
    </row>
    <row customHeight="1" ht="11.25">
      <c r="A407" s="5345" t="s">
        <v>2184</v>
      </c>
      <c r="B407" s="5345" t="s">
        <v>14</v>
      </c>
      <c r="C407" s="5345" t="s">
        <v>3133</v>
      </c>
      <c r="D407" s="5345" t="s">
        <v>3134</v>
      </c>
      <c r="E407" s="5345" t="s">
        <v>3135</v>
      </c>
      <c r="F407" s="5345" t="s">
        <v>2255</v>
      </c>
      <c r="G407" s="5345" t="s">
        <v>24</v>
      </c>
      <c r="H407" s="5345" t="s">
        <v>24</v>
      </c>
      <c r="I407" s="5345" t="s">
        <v>1625</v>
      </c>
    </row>
    <row customHeight="1" ht="11.25">
      <c r="A408" s="5345" t="s">
        <v>2184</v>
      </c>
      <c r="B408" s="5345" t="s">
        <v>14</v>
      </c>
      <c r="C408" s="5345" t="s">
        <v>3136</v>
      </c>
      <c r="D408" s="5345" t="s">
        <v>3137</v>
      </c>
      <c r="E408" s="5345" t="s">
        <v>3138</v>
      </c>
      <c r="F408" s="5345" t="s">
        <v>2432</v>
      </c>
      <c r="G408" s="5345" t="s">
        <v>24</v>
      </c>
      <c r="H408" s="5345" t="s">
        <v>24</v>
      </c>
      <c r="I408" s="5345" t="s">
        <v>1625</v>
      </c>
    </row>
    <row customHeight="1" ht="11.25">
      <c r="A409" s="5345" t="s">
        <v>2184</v>
      </c>
      <c r="B409" s="5345" t="s">
        <v>14</v>
      </c>
      <c r="C409" s="5345" t="s">
        <v>3139</v>
      </c>
      <c r="D409" s="5345" t="s">
        <v>3140</v>
      </c>
      <c r="E409" s="5345" t="s">
        <v>3141</v>
      </c>
      <c r="F409" s="5345" t="s">
        <v>2669</v>
      </c>
      <c r="G409" s="5345" t="s">
        <v>24</v>
      </c>
      <c r="H409" s="5345" t="s">
        <v>24</v>
      </c>
      <c r="I409" s="5345" t="s">
        <v>1625</v>
      </c>
    </row>
    <row customHeight="1" ht="11.25">
      <c r="A410" s="5345" t="s">
        <v>2184</v>
      </c>
      <c r="B410" s="5345" t="s">
        <v>14</v>
      </c>
      <c r="C410" s="5345" t="s">
        <v>3142</v>
      </c>
      <c r="D410" s="5345" t="s">
        <v>3143</v>
      </c>
      <c r="E410" s="5345" t="s">
        <v>3144</v>
      </c>
      <c r="F410" s="5345" t="s">
        <v>2251</v>
      </c>
      <c r="G410" s="5345" t="s">
        <v>3145</v>
      </c>
      <c r="H410" s="5345" t="s">
        <v>24</v>
      </c>
      <c r="I410" s="5345" t="s">
        <v>1625</v>
      </c>
    </row>
    <row customHeight="1" ht="11.25">
      <c r="A411" s="5345" t="s">
        <v>2184</v>
      </c>
      <c r="B411" s="5345" t="s">
        <v>14</v>
      </c>
      <c r="C411" s="5345" t="s">
        <v>3146</v>
      </c>
      <c r="D411" s="5345" t="s">
        <v>3147</v>
      </c>
      <c r="E411" s="5345" t="s">
        <v>3148</v>
      </c>
      <c r="F411" s="5345" t="s">
        <v>2850</v>
      </c>
      <c r="G411" s="5345" t="s">
        <v>24</v>
      </c>
      <c r="H411" s="5345" t="s">
        <v>24</v>
      </c>
      <c r="I411" s="5345" t="s">
        <v>1625</v>
      </c>
    </row>
    <row customHeight="1" ht="11.25">
      <c r="A412" s="5345" t="s">
        <v>2184</v>
      </c>
      <c r="B412" s="5345" t="s">
        <v>14</v>
      </c>
      <c r="C412" s="5345" t="s">
        <v>3149</v>
      </c>
      <c r="D412" s="5345" t="s">
        <v>3147</v>
      </c>
      <c r="E412" s="5345" t="s">
        <v>3150</v>
      </c>
      <c r="F412" s="5345" t="s">
        <v>2303</v>
      </c>
      <c r="G412" s="5345" t="s">
        <v>3151</v>
      </c>
      <c r="H412" s="5345" t="s">
        <v>24</v>
      </c>
      <c r="I412" s="5345" t="s">
        <v>1625</v>
      </c>
    </row>
    <row customHeight="1" ht="11.25">
      <c r="A413" s="5345" t="s">
        <v>2184</v>
      </c>
      <c r="B413" s="5345" t="s">
        <v>14</v>
      </c>
      <c r="C413" s="5345" t="s">
        <v>2679</v>
      </c>
      <c r="D413" s="5345" t="s">
        <v>2680</v>
      </c>
      <c r="E413" s="5345" t="s">
        <v>2681</v>
      </c>
      <c r="F413" s="5345" t="s">
        <v>2682</v>
      </c>
      <c r="G413" s="5345" t="s">
        <v>24</v>
      </c>
      <c r="H413" s="5345" t="s">
        <v>24</v>
      </c>
      <c r="I413" s="5345" t="s">
        <v>1625</v>
      </c>
    </row>
    <row customHeight="1" ht="11.25">
      <c r="A414" s="5345" t="s">
        <v>2184</v>
      </c>
      <c r="B414" s="5345" t="s">
        <v>14</v>
      </c>
      <c r="C414" s="5345" t="s">
        <v>3152</v>
      </c>
      <c r="D414" s="5345" t="s">
        <v>3153</v>
      </c>
      <c r="E414" s="5345" t="s">
        <v>3154</v>
      </c>
      <c r="F414" s="5345" t="s">
        <v>2303</v>
      </c>
      <c r="G414" s="5345" t="s">
        <v>24</v>
      </c>
      <c r="H414" s="5345" t="s">
        <v>24</v>
      </c>
      <c r="I414" s="5345" t="s">
        <v>1625</v>
      </c>
    </row>
    <row customHeight="1" ht="11.25">
      <c r="A415" s="5345" t="s">
        <v>2184</v>
      </c>
      <c r="B415" s="5345" t="s">
        <v>14</v>
      </c>
      <c r="C415" s="5345" t="s">
        <v>3155</v>
      </c>
      <c r="D415" s="5345" t="s">
        <v>3156</v>
      </c>
      <c r="E415" s="5345" t="s">
        <v>3157</v>
      </c>
      <c r="F415" s="5345" t="s">
        <v>2273</v>
      </c>
      <c r="G415" s="5345" t="s">
        <v>3158</v>
      </c>
      <c r="H415" s="5345" t="s">
        <v>24</v>
      </c>
      <c r="I415" s="5345" t="s">
        <v>1625</v>
      </c>
    </row>
    <row customHeight="1" ht="11.25">
      <c r="A416" s="5345" t="s">
        <v>2184</v>
      </c>
      <c r="B416" s="5345" t="s">
        <v>14</v>
      </c>
      <c r="C416" s="5345" t="s">
        <v>3159</v>
      </c>
      <c r="D416" s="5345" t="s">
        <v>3160</v>
      </c>
      <c r="E416" s="5345" t="s">
        <v>3161</v>
      </c>
      <c r="F416" s="5345" t="s">
        <v>2273</v>
      </c>
      <c r="G416" s="5345" t="s">
        <v>24</v>
      </c>
      <c r="H416" s="5345" t="s">
        <v>24</v>
      </c>
      <c r="I416" s="5345" t="s">
        <v>1625</v>
      </c>
    </row>
    <row customHeight="1" ht="11.25">
      <c r="A417" s="5345" t="s">
        <v>2184</v>
      </c>
      <c r="B417" s="5345" t="s">
        <v>14</v>
      </c>
      <c r="C417" s="5345" t="s">
        <v>3162</v>
      </c>
      <c r="D417" s="5345" t="s">
        <v>3163</v>
      </c>
      <c r="E417" s="5345" t="s">
        <v>3164</v>
      </c>
      <c r="F417" s="5345" t="s">
        <v>2255</v>
      </c>
      <c r="G417" s="5345" t="s">
        <v>24</v>
      </c>
      <c r="H417" s="5345" t="s">
        <v>24</v>
      </c>
      <c r="I417" s="5345" t="s">
        <v>1625</v>
      </c>
    </row>
    <row customHeight="1" ht="11.25">
      <c r="A418" s="5345" t="s">
        <v>2184</v>
      </c>
      <c r="B418" s="5345" t="s">
        <v>14</v>
      </c>
      <c r="C418" s="5345" t="s">
        <v>3165</v>
      </c>
      <c r="D418" s="5345" t="s">
        <v>3166</v>
      </c>
      <c r="E418" s="5345" t="s">
        <v>3167</v>
      </c>
      <c r="F418" s="5345" t="s">
        <v>3125</v>
      </c>
      <c r="G418" s="5345" t="s">
        <v>24</v>
      </c>
      <c r="H418" s="5345" t="s">
        <v>24</v>
      </c>
      <c r="I418" s="5345" t="s">
        <v>1625</v>
      </c>
    </row>
    <row customHeight="1" ht="11.25">
      <c r="A419" s="5345" t="s">
        <v>2184</v>
      </c>
      <c r="B419" s="5345" t="s">
        <v>14</v>
      </c>
      <c r="C419" s="5345" t="s">
        <v>3168</v>
      </c>
      <c r="D419" s="5345" t="s">
        <v>3169</v>
      </c>
      <c r="E419" s="5345" t="s">
        <v>3170</v>
      </c>
      <c r="F419" s="5345" t="s">
        <v>2444</v>
      </c>
      <c r="G419" s="5345" t="s">
        <v>24</v>
      </c>
      <c r="H419" s="5345" t="s">
        <v>24</v>
      </c>
      <c r="I419" s="5345" t="s">
        <v>1625</v>
      </c>
    </row>
    <row customHeight="1" ht="11.25">
      <c r="A420" s="5345" t="s">
        <v>2184</v>
      </c>
      <c r="B420" s="5345" t="s">
        <v>14</v>
      </c>
      <c r="C420" s="5345" t="s">
        <v>3171</v>
      </c>
      <c r="D420" s="5345" t="s">
        <v>3172</v>
      </c>
      <c r="E420" s="5345" t="s">
        <v>3173</v>
      </c>
      <c r="F420" s="5345" t="s">
        <v>2644</v>
      </c>
      <c r="G420" s="5345" t="s">
        <v>3174</v>
      </c>
      <c r="H420" s="5345" t="s">
        <v>24</v>
      </c>
      <c r="I420" s="5345" t="s">
        <v>1625</v>
      </c>
    </row>
    <row customHeight="1" ht="11.25">
      <c r="A421" s="5345" t="s">
        <v>2184</v>
      </c>
      <c r="B421" s="5345" t="s">
        <v>14</v>
      </c>
      <c r="C421" s="5345" t="s">
        <v>3175</v>
      </c>
      <c r="D421" s="5345" t="s">
        <v>3176</v>
      </c>
      <c r="E421" s="5345" t="s">
        <v>3177</v>
      </c>
      <c r="F421" s="5345" t="s">
        <v>2756</v>
      </c>
      <c r="G421" s="5345" t="s">
        <v>24</v>
      </c>
      <c r="H421" s="5345" t="s">
        <v>24</v>
      </c>
      <c r="I421" s="5345" t="s">
        <v>1625</v>
      </c>
    </row>
    <row customHeight="1" ht="11.25">
      <c r="A422" s="5345" t="s">
        <v>2184</v>
      </c>
      <c r="B422" s="5345" t="s">
        <v>14</v>
      </c>
      <c r="C422" s="5345" t="s">
        <v>3178</v>
      </c>
      <c r="D422" s="5345" t="s">
        <v>3179</v>
      </c>
      <c r="E422" s="5345" t="s">
        <v>3180</v>
      </c>
      <c r="F422" s="5345" t="s">
        <v>2375</v>
      </c>
      <c r="G422" s="5345" t="s">
        <v>24</v>
      </c>
      <c r="H422" s="5345" t="s">
        <v>24</v>
      </c>
      <c r="I422" s="5345" t="s">
        <v>1625</v>
      </c>
    </row>
    <row customHeight="1" ht="11.25">
      <c r="A423" s="5345" t="s">
        <v>2184</v>
      </c>
      <c r="B423" s="5345" t="s">
        <v>14</v>
      </c>
      <c r="C423" s="5345" t="s">
        <v>3181</v>
      </c>
      <c r="D423" s="5345" t="s">
        <v>3182</v>
      </c>
      <c r="E423" s="5345" t="s">
        <v>3183</v>
      </c>
      <c r="F423" s="5345" t="s">
        <v>2307</v>
      </c>
      <c r="G423" s="5345" t="s">
        <v>24</v>
      </c>
      <c r="H423" s="5345" t="s">
        <v>24</v>
      </c>
      <c r="I423" s="5345" t="s">
        <v>1625</v>
      </c>
    </row>
    <row customHeight="1" ht="11.25">
      <c r="A424" s="5345" t="s">
        <v>2184</v>
      </c>
      <c r="B424" s="5345" t="s">
        <v>14</v>
      </c>
      <c r="C424" s="5345" t="s">
        <v>3184</v>
      </c>
      <c r="D424" s="5345" t="s">
        <v>3185</v>
      </c>
      <c r="E424" s="5345" t="s">
        <v>3186</v>
      </c>
      <c r="F424" s="5345" t="s">
        <v>2452</v>
      </c>
      <c r="G424" s="5345" t="s">
        <v>24</v>
      </c>
      <c r="H424" s="5345" t="s">
        <v>24</v>
      </c>
      <c r="I424" s="5345" t="s">
        <v>1625</v>
      </c>
    </row>
    <row customHeight="1" ht="11.25">
      <c r="A425" s="5345" t="s">
        <v>2184</v>
      </c>
      <c r="B425" s="5345" t="s">
        <v>14</v>
      </c>
      <c r="C425" s="5345" t="s">
        <v>3187</v>
      </c>
      <c r="D425" s="5345" t="s">
        <v>3188</v>
      </c>
      <c r="E425" s="5345" t="s">
        <v>3189</v>
      </c>
      <c r="F425" s="5345" t="s">
        <v>2225</v>
      </c>
      <c r="G425" s="5345" t="s">
        <v>24</v>
      </c>
      <c r="H425" s="5345" t="s">
        <v>24</v>
      </c>
      <c r="I425" s="5345" t="s">
        <v>1625</v>
      </c>
    </row>
    <row customHeight="1" ht="11.25">
      <c r="A426" s="5345" t="s">
        <v>2184</v>
      </c>
      <c r="B426" s="5345" t="s">
        <v>14</v>
      </c>
      <c r="C426" s="5345" t="s">
        <v>3190</v>
      </c>
      <c r="D426" s="5345" t="s">
        <v>3191</v>
      </c>
      <c r="E426" s="5345" t="s">
        <v>3192</v>
      </c>
      <c r="F426" s="5345" t="s">
        <v>2225</v>
      </c>
      <c r="G426" s="5345" t="s">
        <v>24</v>
      </c>
      <c r="H426" s="5345" t="s">
        <v>24</v>
      </c>
      <c r="I426" s="5345" t="s">
        <v>1625</v>
      </c>
    </row>
    <row customHeight="1" ht="11.25">
      <c r="A427" s="5345" t="s">
        <v>2184</v>
      </c>
      <c r="B427" s="5345" t="s">
        <v>14</v>
      </c>
      <c r="C427" s="5345" t="s">
        <v>3193</v>
      </c>
      <c r="D427" s="5345" t="s">
        <v>3194</v>
      </c>
      <c r="E427" s="5345" t="s">
        <v>3195</v>
      </c>
      <c r="F427" s="5345" t="s">
        <v>2425</v>
      </c>
      <c r="G427" s="5345" t="s">
        <v>24</v>
      </c>
      <c r="H427" s="5345" t="s">
        <v>24</v>
      </c>
      <c r="I427" s="5345" t="s">
        <v>1625</v>
      </c>
    </row>
    <row customHeight="1" ht="11.25">
      <c r="A428" s="5345" t="s">
        <v>2184</v>
      </c>
      <c r="B428" s="5345" t="s">
        <v>14</v>
      </c>
      <c r="C428" s="5345" t="s">
        <v>3196</v>
      </c>
      <c r="D428" s="5345" t="s">
        <v>3197</v>
      </c>
      <c r="E428" s="5345" t="s">
        <v>3198</v>
      </c>
      <c r="F428" s="5345" t="s">
        <v>2311</v>
      </c>
      <c r="G428" s="5345" t="s">
        <v>24</v>
      </c>
      <c r="H428" s="5345" t="s">
        <v>24</v>
      </c>
      <c r="I428" s="5345" t="s">
        <v>1625</v>
      </c>
    </row>
    <row customHeight="1" ht="11.25">
      <c r="A429" s="5345" t="s">
        <v>2184</v>
      </c>
      <c r="B429" s="5345" t="s">
        <v>14</v>
      </c>
      <c r="C429" s="5345" t="s">
        <v>24</v>
      </c>
      <c r="D429" s="5345" t="s">
        <v>2710</v>
      </c>
      <c r="E429" s="5345" t="s">
        <v>2711</v>
      </c>
      <c r="F429" s="5345" t="s">
        <v>2444</v>
      </c>
      <c r="G429" s="5345" t="s">
        <v>24</v>
      </c>
      <c r="H429" s="5345" t="s">
        <v>24</v>
      </c>
      <c r="I429" s="534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2F908-CE3B-0A98-25B9-667E3C121D32}" mc:Ignorable="x14ac xr xr2 xr3">
  <sheetPr>
    <tabColor rgb="FFFFCC99"/>
  </sheetPr>
  <dimension ref="A1:G464"/>
  <sheetViews>
    <sheetView topLeftCell="A1" showGridLines="0" workbookViewId="0">
      <selection activeCell="A1" sqref="A1"/>
    </sheetView>
  </sheetViews>
  <sheetFormatPr customHeight="1" defaultRowHeight="11.25"/>
  <cols>
    <col min="1" max="1" style="4755" width="9.140625"/>
  </cols>
  <sheetData>
    <row customHeight="1" ht="11.25">
      <c r="A1" s="373" t="s">
        <v>3199</v>
      </c>
      <c r="B1" s="48" t="s">
        <v>3200</v>
      </c>
      <c r="C1" s="48" t="s">
        <v>3201</v>
      </c>
      <c r="D1" s="48" t="s">
        <v>3202</v>
      </c>
      <c r="E1" s="0" t="s">
        <v>3203</v>
      </c>
      <c r="F1" s="0" t="s">
        <v>3204</v>
      </c>
      <c r="G1" s="0" t="s">
        <v>3205</v>
      </c>
    </row>
    <row customHeight="1" ht="11.25">
      <c r="A2" s="373" t="s">
        <v>14</v>
      </c>
      <c r="B2" s="0" t="s">
        <v>3206</v>
      </c>
      <c r="C2" s="0" t="s">
        <v>3207</v>
      </c>
      <c r="D2" s="0" t="s">
        <v>3206</v>
      </c>
      <c r="E2" s="0" t="s">
        <v>3207</v>
      </c>
      <c r="F2" s="0" t="s">
        <v>3208</v>
      </c>
      <c r="G2" s="0" t="s">
        <v>109</v>
      </c>
    </row>
    <row customHeight="1" ht="11.25">
      <c r="A3" s="373" t="s">
        <v>14</v>
      </c>
      <c r="B3" s="0" t="s">
        <v>3206</v>
      </c>
      <c r="C3" s="0" t="s">
        <v>3207</v>
      </c>
      <c r="D3" s="0" t="s">
        <v>3209</v>
      </c>
      <c r="E3" s="0" t="s">
        <v>3210</v>
      </c>
      <c r="F3" s="0" t="s">
        <v>3211</v>
      </c>
      <c r="G3" s="0" t="s">
        <v>110</v>
      </c>
    </row>
    <row customHeight="1" ht="11.25">
      <c r="A4" s="373" t="s">
        <v>14</v>
      </c>
      <c r="B4" s="0" t="s">
        <v>3206</v>
      </c>
      <c r="C4" s="0" t="s">
        <v>3207</v>
      </c>
      <c r="D4" s="0" t="s">
        <v>3212</v>
      </c>
      <c r="E4" s="0" t="s">
        <v>3213</v>
      </c>
      <c r="F4" s="0" t="s">
        <v>3211</v>
      </c>
      <c r="G4" s="0" t="s">
        <v>90</v>
      </c>
    </row>
    <row customHeight="1" ht="11.25">
      <c r="A5" s="373" t="s">
        <v>14</v>
      </c>
      <c r="B5" s="0" t="s">
        <v>3206</v>
      </c>
      <c r="C5" s="0" t="s">
        <v>3207</v>
      </c>
      <c r="D5" s="0" t="s">
        <v>3214</v>
      </c>
      <c r="E5" s="0" t="s">
        <v>3215</v>
      </c>
      <c r="F5" s="0" t="s">
        <v>3211</v>
      </c>
      <c r="G5" s="0" t="s">
        <v>91</v>
      </c>
    </row>
    <row customHeight="1" ht="11.25">
      <c r="A6" s="373" t="s">
        <v>14</v>
      </c>
      <c r="B6" s="0" t="s">
        <v>3206</v>
      </c>
      <c r="C6" s="0" t="s">
        <v>3207</v>
      </c>
      <c r="D6" s="0" t="s">
        <v>3216</v>
      </c>
      <c r="E6" s="0" t="s">
        <v>3217</v>
      </c>
      <c r="F6" s="0" t="s">
        <v>3211</v>
      </c>
      <c r="G6" s="0" t="s">
        <v>111</v>
      </c>
    </row>
    <row customHeight="1" ht="11.25">
      <c r="A7" s="373" t="s">
        <v>14</v>
      </c>
      <c r="B7" s="0" t="s">
        <v>3206</v>
      </c>
      <c r="C7" s="0" t="s">
        <v>3207</v>
      </c>
      <c r="D7" s="0" t="s">
        <v>3218</v>
      </c>
      <c r="E7" s="0" t="s">
        <v>3219</v>
      </c>
      <c r="F7" s="0" t="s">
        <v>3211</v>
      </c>
      <c r="G7" s="0" t="s">
        <v>92</v>
      </c>
    </row>
    <row customHeight="1" ht="11.25">
      <c r="A8" s="373" t="s">
        <v>14</v>
      </c>
      <c r="B8" s="0" t="s">
        <v>3206</v>
      </c>
      <c r="C8" s="0" t="s">
        <v>3207</v>
      </c>
      <c r="D8" s="0" t="s">
        <v>3220</v>
      </c>
      <c r="E8" s="0" t="s">
        <v>3221</v>
      </c>
      <c r="F8" s="0" t="s">
        <v>3211</v>
      </c>
      <c r="G8" s="0" t="s">
        <v>93</v>
      </c>
    </row>
    <row customHeight="1" ht="11.25">
      <c r="A9" s="373" t="s">
        <v>14</v>
      </c>
      <c r="B9" s="0" t="s">
        <v>3206</v>
      </c>
      <c r="C9" s="0" t="s">
        <v>3207</v>
      </c>
      <c r="D9" s="0" t="s">
        <v>3222</v>
      </c>
      <c r="E9" s="0" t="s">
        <v>3223</v>
      </c>
      <c r="F9" s="0" t="s">
        <v>3211</v>
      </c>
      <c r="G9" s="0" t="s">
        <v>112</v>
      </c>
    </row>
    <row customHeight="1" ht="11.25">
      <c r="A10" s="373" t="s">
        <v>14</v>
      </c>
      <c r="B10" s="0" t="s">
        <v>3206</v>
      </c>
      <c r="C10" s="0" t="s">
        <v>3207</v>
      </c>
      <c r="D10" s="0" t="s">
        <v>3224</v>
      </c>
      <c r="E10" s="0" t="s">
        <v>3225</v>
      </c>
      <c r="F10" s="0" t="s">
        <v>3211</v>
      </c>
      <c r="G10" s="0" t="s">
        <v>148</v>
      </c>
    </row>
    <row customHeight="1" ht="11.25">
      <c r="A11" s="373" t="s">
        <v>14</v>
      </c>
      <c r="B11" s="0" t="s">
        <v>3206</v>
      </c>
      <c r="C11" s="0" t="s">
        <v>3207</v>
      </c>
      <c r="D11" s="0" t="s">
        <v>3226</v>
      </c>
      <c r="E11" s="0" t="s">
        <v>3227</v>
      </c>
      <c r="F11" s="0" t="s">
        <v>3211</v>
      </c>
      <c r="G11" s="0" t="s">
        <v>149</v>
      </c>
    </row>
    <row customHeight="1" ht="11.25">
      <c r="A12" s="373" t="s">
        <v>14</v>
      </c>
      <c r="B12" s="0" t="s">
        <v>3206</v>
      </c>
      <c r="C12" s="0" t="s">
        <v>3207</v>
      </c>
      <c r="D12" s="0" t="s">
        <v>3228</v>
      </c>
      <c r="E12" s="0" t="s">
        <v>3229</v>
      </c>
      <c r="F12" s="0" t="s">
        <v>3211</v>
      </c>
      <c r="G12" s="0" t="s">
        <v>150</v>
      </c>
    </row>
    <row customHeight="1" ht="11.25">
      <c r="A13" s="373" t="s">
        <v>14</v>
      </c>
      <c r="B13" s="0" t="s">
        <v>3206</v>
      </c>
      <c r="C13" s="0" t="s">
        <v>3207</v>
      </c>
      <c r="D13" s="0" t="s">
        <v>3230</v>
      </c>
      <c r="E13" s="0" t="s">
        <v>3231</v>
      </c>
      <c r="F13" s="0" t="s">
        <v>3211</v>
      </c>
      <c r="G13" s="0" t="s">
        <v>151</v>
      </c>
    </row>
    <row customHeight="1" ht="11.25">
      <c r="A14" s="373" t="s">
        <v>14</v>
      </c>
      <c r="B14" s="0" t="s">
        <v>3206</v>
      </c>
      <c r="C14" s="0" t="s">
        <v>3207</v>
      </c>
      <c r="D14" s="0" t="s">
        <v>3232</v>
      </c>
      <c r="E14" s="0" t="s">
        <v>3233</v>
      </c>
      <c r="F14" s="0" t="s">
        <v>3211</v>
      </c>
      <c r="G14" s="0" t="s">
        <v>152</v>
      </c>
    </row>
    <row customHeight="1" ht="11.25">
      <c r="A15" s="373" t="s">
        <v>14</v>
      </c>
      <c r="B15" s="0" t="s">
        <v>3206</v>
      </c>
      <c r="C15" s="0" t="s">
        <v>3207</v>
      </c>
      <c r="D15" s="0" t="s">
        <v>3234</v>
      </c>
      <c r="E15" s="0" t="s">
        <v>3235</v>
      </c>
      <c r="F15" s="0" t="s">
        <v>3211</v>
      </c>
      <c r="G15" s="0" t="s">
        <v>153</v>
      </c>
    </row>
    <row customHeight="1" ht="11.25">
      <c r="A16" s="373" t="s">
        <v>14</v>
      </c>
      <c r="B16" s="0" t="s">
        <v>3206</v>
      </c>
      <c r="C16" s="0" t="s">
        <v>3207</v>
      </c>
      <c r="D16" s="0" t="s">
        <v>3236</v>
      </c>
      <c r="E16" s="0" t="s">
        <v>3237</v>
      </c>
      <c r="F16" s="0" t="s">
        <v>3211</v>
      </c>
      <c r="G16" s="0" t="s">
        <v>1470</v>
      </c>
    </row>
    <row customHeight="1" ht="11.25">
      <c r="A17" s="373" t="s">
        <v>14</v>
      </c>
      <c r="B17" s="0" t="s">
        <v>3206</v>
      </c>
      <c r="C17" s="0" t="s">
        <v>3207</v>
      </c>
      <c r="D17" s="0" t="s">
        <v>3238</v>
      </c>
      <c r="E17" s="0" t="s">
        <v>3239</v>
      </c>
      <c r="F17" s="0" t="s">
        <v>3211</v>
      </c>
      <c r="G17" s="0" t="s">
        <v>1476</v>
      </c>
    </row>
    <row customHeight="1" ht="11.25">
      <c r="A18" s="373" t="s">
        <v>14</v>
      </c>
      <c r="B18" s="0" t="s">
        <v>3206</v>
      </c>
      <c r="C18" s="0" t="s">
        <v>3207</v>
      </c>
      <c r="D18" s="0" t="s">
        <v>3240</v>
      </c>
      <c r="E18" s="0" t="s">
        <v>3241</v>
      </c>
      <c r="F18" s="0" t="s">
        <v>3211</v>
      </c>
      <c r="G18" s="0" t="s">
        <v>1487</v>
      </c>
    </row>
    <row customHeight="1" ht="11.25">
      <c r="A19" s="373" t="s">
        <v>14</v>
      </c>
      <c r="B19" s="0" t="s">
        <v>3206</v>
      </c>
      <c r="C19" s="0" t="s">
        <v>3207</v>
      </c>
      <c r="D19" s="0" t="s">
        <v>3242</v>
      </c>
      <c r="E19" s="0" t="s">
        <v>3243</v>
      </c>
      <c r="F19" s="0" t="s">
        <v>3211</v>
      </c>
      <c r="G19" s="0" t="s">
        <v>1501</v>
      </c>
    </row>
    <row customHeight="1" ht="11.25">
      <c r="A20" s="373" t="s">
        <v>14</v>
      </c>
      <c r="B20" s="0" t="s">
        <v>3206</v>
      </c>
      <c r="C20" s="0" t="s">
        <v>3207</v>
      </c>
      <c r="D20" s="0" t="s">
        <v>3244</v>
      </c>
      <c r="E20" s="0" t="s">
        <v>3245</v>
      </c>
      <c r="F20" s="0" t="s">
        <v>3211</v>
      </c>
      <c r="G20" s="0" t="s">
        <v>1513</v>
      </c>
    </row>
    <row customHeight="1" ht="11.25">
      <c r="A21" s="373" t="s">
        <v>14</v>
      </c>
      <c r="B21" s="0" t="s">
        <v>3246</v>
      </c>
      <c r="C21" s="0" t="s">
        <v>3247</v>
      </c>
      <c r="D21" s="0" t="s">
        <v>3246</v>
      </c>
      <c r="E21" s="0" t="s">
        <v>3247</v>
      </c>
      <c r="F21" s="0" t="s">
        <v>3208</v>
      </c>
      <c r="G21" s="0" t="s">
        <v>1522</v>
      </c>
    </row>
    <row customHeight="1" ht="11.25">
      <c r="A22" s="373" t="s">
        <v>14</v>
      </c>
      <c r="B22" s="0" t="s">
        <v>3246</v>
      </c>
      <c r="C22" s="0" t="s">
        <v>3247</v>
      </c>
      <c r="D22" s="0" t="s">
        <v>3248</v>
      </c>
      <c r="E22" s="0" t="s">
        <v>3249</v>
      </c>
      <c r="F22" s="0" t="s">
        <v>3250</v>
      </c>
      <c r="G22" s="0" t="s">
        <v>1538</v>
      </c>
    </row>
    <row customHeight="1" ht="11.25">
      <c r="A23" s="373" t="s">
        <v>14</v>
      </c>
      <c r="B23" s="0" t="s">
        <v>3246</v>
      </c>
      <c r="C23" s="0" t="s">
        <v>3247</v>
      </c>
      <c r="D23" s="0" t="s">
        <v>3251</v>
      </c>
      <c r="E23" s="0" t="s">
        <v>3252</v>
      </c>
      <c r="F23" s="0" t="s">
        <v>3211</v>
      </c>
      <c r="G23" s="0" t="s">
        <v>1545</v>
      </c>
    </row>
    <row customHeight="1" ht="11.25">
      <c r="A24" s="373" t="s">
        <v>14</v>
      </c>
      <c r="B24" s="0" t="s">
        <v>3246</v>
      </c>
      <c r="C24" s="0" t="s">
        <v>3247</v>
      </c>
      <c r="D24" s="0" t="s">
        <v>3253</v>
      </c>
      <c r="E24" s="0" t="s">
        <v>3254</v>
      </c>
      <c r="F24" s="0" t="s">
        <v>3211</v>
      </c>
      <c r="G24" s="0" t="s">
        <v>1553</v>
      </c>
    </row>
    <row customHeight="1" ht="11.25">
      <c r="A25" s="373" t="s">
        <v>14</v>
      </c>
      <c r="B25" s="0" t="s">
        <v>3246</v>
      </c>
      <c r="C25" s="0" t="s">
        <v>3247</v>
      </c>
      <c r="D25" s="0" t="s">
        <v>3255</v>
      </c>
      <c r="E25" s="0" t="s">
        <v>3256</v>
      </c>
      <c r="F25" s="0" t="s">
        <v>3211</v>
      </c>
      <c r="G25" s="0" t="s">
        <v>1560</v>
      </c>
    </row>
    <row customHeight="1" ht="11.25">
      <c r="A26" s="373" t="s">
        <v>14</v>
      </c>
      <c r="B26" s="0" t="s">
        <v>3246</v>
      </c>
      <c r="C26" s="0" t="s">
        <v>3247</v>
      </c>
      <c r="D26" s="0" t="s">
        <v>3257</v>
      </c>
      <c r="E26" s="0" t="s">
        <v>3258</v>
      </c>
      <c r="F26" s="0" t="s">
        <v>3211</v>
      </c>
      <c r="G26" s="0" t="s">
        <v>1564</v>
      </c>
    </row>
    <row customHeight="1" ht="11.25">
      <c r="A27" s="373" t="s">
        <v>14</v>
      </c>
      <c r="B27" s="0" t="s">
        <v>3246</v>
      </c>
      <c r="C27" s="0" t="s">
        <v>3247</v>
      </c>
      <c r="D27" s="0" t="s">
        <v>3259</v>
      </c>
      <c r="E27" s="0" t="s">
        <v>3260</v>
      </c>
      <c r="F27" s="0" t="s">
        <v>3211</v>
      </c>
      <c r="G27" s="0" t="s">
        <v>1569</v>
      </c>
    </row>
    <row customHeight="1" ht="11.25">
      <c r="A28" s="373" t="s">
        <v>14</v>
      </c>
      <c r="B28" s="0" t="s">
        <v>3246</v>
      </c>
      <c r="C28" s="0" t="s">
        <v>3247</v>
      </c>
      <c r="D28" s="0" t="s">
        <v>3261</v>
      </c>
      <c r="E28" s="0" t="s">
        <v>3262</v>
      </c>
      <c r="F28" s="0" t="s">
        <v>3211</v>
      </c>
      <c r="G28" s="0" t="s">
        <v>1577</v>
      </c>
    </row>
    <row customHeight="1" ht="11.25">
      <c r="A29" s="373" t="s">
        <v>14</v>
      </c>
      <c r="B29" s="0" t="s">
        <v>3246</v>
      </c>
      <c r="C29" s="0" t="s">
        <v>3247</v>
      </c>
      <c r="D29" s="0" t="s">
        <v>3263</v>
      </c>
      <c r="E29" s="0" t="s">
        <v>3264</v>
      </c>
      <c r="F29" s="0" t="s">
        <v>3211</v>
      </c>
      <c r="G29" s="0" t="s">
        <v>1579</v>
      </c>
    </row>
    <row customHeight="1" ht="11.25">
      <c r="A30" s="373" t="s">
        <v>14</v>
      </c>
      <c r="B30" s="0" t="s">
        <v>3246</v>
      </c>
      <c r="C30" s="0" t="s">
        <v>3247</v>
      </c>
      <c r="D30" s="0" t="s">
        <v>3265</v>
      </c>
      <c r="E30" s="0" t="s">
        <v>3266</v>
      </c>
      <c r="F30" s="0" t="s">
        <v>3211</v>
      </c>
      <c r="G30" s="0" t="s">
        <v>1582</v>
      </c>
    </row>
    <row customHeight="1" ht="11.25">
      <c r="A31" s="373" t="s">
        <v>14</v>
      </c>
      <c r="B31" s="0" t="s">
        <v>3246</v>
      </c>
      <c r="C31" s="0" t="s">
        <v>3247</v>
      </c>
      <c r="D31" s="0" t="s">
        <v>3267</v>
      </c>
      <c r="E31" s="0" t="s">
        <v>3268</v>
      </c>
      <c r="F31" s="0" t="s">
        <v>3211</v>
      </c>
      <c r="G31" s="0" t="s">
        <v>1587</v>
      </c>
    </row>
    <row customHeight="1" ht="11.25">
      <c r="A32" s="373" t="s">
        <v>14</v>
      </c>
      <c r="B32" s="0" t="s">
        <v>3246</v>
      </c>
      <c r="C32" s="0" t="s">
        <v>3247</v>
      </c>
      <c r="D32" s="0" t="s">
        <v>3269</v>
      </c>
      <c r="E32" s="0" t="s">
        <v>3270</v>
      </c>
      <c r="F32" s="0" t="s">
        <v>3211</v>
      </c>
      <c r="G32" s="0" t="s">
        <v>1589</v>
      </c>
    </row>
    <row customHeight="1" ht="11.25">
      <c r="A33" s="373" t="s">
        <v>14</v>
      </c>
      <c r="B33" s="0" t="s">
        <v>3271</v>
      </c>
      <c r="C33" s="0" t="s">
        <v>3272</v>
      </c>
      <c r="D33" s="0" t="s">
        <v>3273</v>
      </c>
      <c r="E33" s="0" t="s">
        <v>3274</v>
      </c>
      <c r="F33" s="0" t="s">
        <v>3211</v>
      </c>
      <c r="G33" s="0" t="s">
        <v>1591</v>
      </c>
    </row>
    <row customHeight="1" ht="11.25">
      <c r="A34" s="373" t="s">
        <v>14</v>
      </c>
      <c r="B34" s="0" t="s">
        <v>3271</v>
      </c>
      <c r="C34" s="0" t="s">
        <v>3272</v>
      </c>
      <c r="D34" s="0" t="s">
        <v>3271</v>
      </c>
      <c r="E34" s="0" t="s">
        <v>3272</v>
      </c>
      <c r="F34" s="0" t="s">
        <v>3208</v>
      </c>
      <c r="G34" s="0" t="s">
        <v>1593</v>
      </c>
    </row>
    <row customHeight="1" ht="11.25">
      <c r="A35" s="373" t="s">
        <v>14</v>
      </c>
      <c r="B35" s="0" t="s">
        <v>3271</v>
      </c>
      <c r="C35" s="0" t="s">
        <v>3272</v>
      </c>
      <c r="D35" s="0" t="s">
        <v>3275</v>
      </c>
      <c r="E35" s="0" t="s">
        <v>3276</v>
      </c>
      <c r="F35" s="0" t="s">
        <v>3211</v>
      </c>
      <c r="G35" s="0" t="s">
        <v>1598</v>
      </c>
    </row>
    <row customHeight="1" ht="11.25">
      <c r="A36" s="373" t="s">
        <v>14</v>
      </c>
      <c r="B36" s="0" t="s">
        <v>3271</v>
      </c>
      <c r="C36" s="0" t="s">
        <v>3272</v>
      </c>
      <c r="D36" s="0" t="s">
        <v>3277</v>
      </c>
      <c r="E36" s="0" t="s">
        <v>3278</v>
      </c>
      <c r="F36" s="0" t="s">
        <v>3211</v>
      </c>
      <c r="G36" s="0" t="s">
        <v>1603</v>
      </c>
    </row>
    <row customHeight="1" ht="11.25">
      <c r="A37" s="373" t="s">
        <v>14</v>
      </c>
      <c r="B37" s="0" t="s">
        <v>3271</v>
      </c>
      <c r="C37" s="0" t="s">
        <v>3272</v>
      </c>
      <c r="D37" s="0" t="s">
        <v>3279</v>
      </c>
      <c r="E37" s="0" t="s">
        <v>3280</v>
      </c>
      <c r="F37" s="0" t="s">
        <v>3211</v>
      </c>
      <c r="G37" s="0" t="s">
        <v>1607</v>
      </c>
    </row>
    <row customHeight="1" ht="11.25">
      <c r="A38" s="373" t="s">
        <v>14</v>
      </c>
      <c r="B38" s="0" t="s">
        <v>3271</v>
      </c>
      <c r="C38" s="0" t="s">
        <v>3272</v>
      </c>
      <c r="D38" s="0" t="s">
        <v>3281</v>
      </c>
      <c r="E38" s="0" t="s">
        <v>3282</v>
      </c>
      <c r="F38" s="0" t="s">
        <v>3211</v>
      </c>
      <c r="G38" s="0" t="s">
        <v>1615</v>
      </c>
    </row>
    <row customHeight="1" ht="11.25">
      <c r="A39" s="373" t="s">
        <v>14</v>
      </c>
      <c r="B39" s="0" t="s">
        <v>3283</v>
      </c>
      <c r="C39" s="0" t="s">
        <v>3284</v>
      </c>
      <c r="D39" s="0" t="s">
        <v>3283</v>
      </c>
      <c r="E39" s="0" t="s">
        <v>3284</v>
      </c>
      <c r="F39" s="0" t="s">
        <v>3208</v>
      </c>
      <c r="G39" s="0" t="s">
        <v>1621</v>
      </c>
    </row>
    <row customHeight="1" ht="11.25">
      <c r="A40" s="373" t="s">
        <v>14</v>
      </c>
      <c r="B40" s="0" t="s">
        <v>3283</v>
      </c>
      <c r="C40" s="0" t="s">
        <v>3284</v>
      </c>
      <c r="D40" s="0" t="s">
        <v>3285</v>
      </c>
      <c r="E40" s="0" t="s">
        <v>3286</v>
      </c>
      <c r="F40" s="0" t="s">
        <v>3250</v>
      </c>
      <c r="G40" s="0" t="s">
        <v>1626</v>
      </c>
    </row>
    <row customHeight="1" ht="11.25">
      <c r="A41" s="373" t="s">
        <v>14</v>
      </c>
      <c r="B41" s="0" t="s">
        <v>3283</v>
      </c>
      <c r="C41" s="0" t="s">
        <v>3284</v>
      </c>
      <c r="D41" s="0" t="s">
        <v>3287</v>
      </c>
      <c r="E41" s="0" t="s">
        <v>3288</v>
      </c>
      <c r="F41" s="0" t="s">
        <v>3211</v>
      </c>
      <c r="G41" s="0" t="s">
        <v>1630</v>
      </c>
    </row>
    <row customHeight="1" ht="11.25">
      <c r="A42" s="373" t="s">
        <v>14</v>
      </c>
      <c r="B42" s="0" t="s">
        <v>3283</v>
      </c>
      <c r="C42" s="0" t="s">
        <v>3284</v>
      </c>
      <c r="D42" s="0" t="s">
        <v>3289</v>
      </c>
      <c r="E42" s="0" t="s">
        <v>3290</v>
      </c>
      <c r="F42" s="0" t="s">
        <v>3211</v>
      </c>
      <c r="G42" s="0" t="s">
        <v>1633</v>
      </c>
    </row>
    <row customHeight="1" ht="11.25">
      <c r="A43" s="373" t="s">
        <v>14</v>
      </c>
      <c r="B43" s="0" t="s">
        <v>3283</v>
      </c>
      <c r="C43" s="0" t="s">
        <v>3284</v>
      </c>
      <c r="D43" s="0" t="s">
        <v>3291</v>
      </c>
      <c r="E43" s="0" t="s">
        <v>3292</v>
      </c>
      <c r="F43" s="0" t="s">
        <v>3211</v>
      </c>
      <c r="G43" s="0" t="s">
        <v>1640</v>
      </c>
    </row>
    <row customHeight="1" ht="11.25">
      <c r="A44" s="373" t="s">
        <v>14</v>
      </c>
      <c r="B44" s="0" t="s">
        <v>3283</v>
      </c>
      <c r="C44" s="0" t="s">
        <v>3284</v>
      </c>
      <c r="D44" s="0" t="s">
        <v>3293</v>
      </c>
      <c r="E44" s="0" t="s">
        <v>3294</v>
      </c>
      <c r="F44" s="0" t="s">
        <v>3211</v>
      </c>
      <c r="G44" s="0" t="s">
        <v>1649</v>
      </c>
    </row>
    <row customHeight="1" ht="11.25">
      <c r="A45" s="373" t="s">
        <v>14</v>
      </c>
      <c r="B45" s="0" t="s">
        <v>3283</v>
      </c>
      <c r="C45" s="0" t="s">
        <v>3284</v>
      </c>
      <c r="D45" s="0" t="s">
        <v>3295</v>
      </c>
      <c r="E45" s="0" t="s">
        <v>3296</v>
      </c>
      <c r="F45" s="0" t="s">
        <v>3211</v>
      </c>
      <c r="G45" s="0" t="s">
        <v>1654</v>
      </c>
    </row>
    <row customHeight="1" ht="11.25">
      <c r="A46" s="373" t="s">
        <v>14</v>
      </c>
      <c r="B46" s="0" t="s">
        <v>3283</v>
      </c>
      <c r="C46" s="0" t="s">
        <v>3284</v>
      </c>
      <c r="D46" s="0" t="s">
        <v>3297</v>
      </c>
      <c r="E46" s="0" t="s">
        <v>3298</v>
      </c>
      <c r="F46" s="0" t="s">
        <v>3211</v>
      </c>
      <c r="G46" s="0" t="s">
        <v>1658</v>
      </c>
    </row>
    <row customHeight="1" ht="11.25">
      <c r="A47" s="373" t="s">
        <v>14</v>
      </c>
      <c r="B47" s="0" t="s">
        <v>3283</v>
      </c>
      <c r="C47" s="0" t="s">
        <v>3284</v>
      </c>
      <c r="D47" s="0" t="s">
        <v>3299</v>
      </c>
      <c r="E47" s="0" t="s">
        <v>3300</v>
      </c>
      <c r="F47" s="0" t="s">
        <v>3211</v>
      </c>
      <c r="G47" s="0" t="s">
        <v>1664</v>
      </c>
    </row>
    <row customHeight="1" ht="11.25">
      <c r="A48" s="373" t="s">
        <v>14</v>
      </c>
      <c r="B48" s="0" t="s">
        <v>3283</v>
      </c>
      <c r="C48" s="0" t="s">
        <v>3284</v>
      </c>
      <c r="D48" s="0" t="s">
        <v>3301</v>
      </c>
      <c r="E48" s="0" t="s">
        <v>3302</v>
      </c>
      <c r="F48" s="0" t="s">
        <v>3211</v>
      </c>
      <c r="G48" s="0" t="s">
        <v>1669</v>
      </c>
    </row>
    <row customHeight="1" ht="11.25">
      <c r="A49" s="373" t="s">
        <v>14</v>
      </c>
      <c r="B49" s="0" t="s">
        <v>3283</v>
      </c>
      <c r="C49" s="0" t="s">
        <v>3284</v>
      </c>
      <c r="D49" s="0" t="s">
        <v>3303</v>
      </c>
      <c r="E49" s="0" t="s">
        <v>3304</v>
      </c>
      <c r="F49" s="0" t="s">
        <v>3211</v>
      </c>
      <c r="G49" s="0" t="s">
        <v>1672</v>
      </c>
    </row>
    <row customHeight="1" ht="11.25">
      <c r="A50" s="373" t="s">
        <v>14</v>
      </c>
      <c r="B50" s="0" t="s">
        <v>3283</v>
      </c>
      <c r="C50" s="0" t="s">
        <v>3284</v>
      </c>
      <c r="D50" s="0" t="s">
        <v>3305</v>
      </c>
      <c r="E50" s="0" t="s">
        <v>3306</v>
      </c>
      <c r="F50" s="0" t="s">
        <v>3211</v>
      </c>
      <c r="G50" s="0" t="s">
        <v>1676</v>
      </c>
    </row>
    <row customHeight="1" ht="11.25">
      <c r="A51" s="373" t="s">
        <v>14</v>
      </c>
      <c r="B51" s="0" t="s">
        <v>3283</v>
      </c>
      <c r="C51" s="0" t="s">
        <v>3284</v>
      </c>
      <c r="D51" s="0" t="s">
        <v>3307</v>
      </c>
      <c r="E51" s="0" t="s">
        <v>3308</v>
      </c>
      <c r="F51" s="0" t="s">
        <v>3250</v>
      </c>
      <c r="G51" s="0" t="s">
        <v>1680</v>
      </c>
    </row>
    <row customHeight="1" ht="11.25">
      <c r="A52" s="373" t="s">
        <v>14</v>
      </c>
      <c r="B52" s="0" t="s">
        <v>3309</v>
      </c>
      <c r="C52" s="0" t="s">
        <v>3310</v>
      </c>
      <c r="D52" s="0" t="s">
        <v>3309</v>
      </c>
      <c r="E52" s="0" t="s">
        <v>3310</v>
      </c>
      <c r="F52" s="0" t="s">
        <v>3208</v>
      </c>
      <c r="G52" s="0" t="s">
        <v>1684</v>
      </c>
    </row>
    <row customHeight="1" ht="11.25">
      <c r="A53" s="373" t="s">
        <v>14</v>
      </c>
      <c r="B53" s="0" t="s">
        <v>3309</v>
      </c>
      <c r="C53" s="0" t="s">
        <v>3310</v>
      </c>
      <c r="D53" s="0" t="s">
        <v>3311</v>
      </c>
      <c r="E53" s="0" t="s">
        <v>3312</v>
      </c>
      <c r="F53" s="0" t="s">
        <v>3211</v>
      </c>
      <c r="G53" s="0" t="s">
        <v>1686</v>
      </c>
    </row>
    <row customHeight="1" ht="11.25">
      <c r="A54" s="373" t="s">
        <v>14</v>
      </c>
      <c r="B54" s="0" t="s">
        <v>3309</v>
      </c>
      <c r="C54" s="0" t="s">
        <v>3310</v>
      </c>
      <c r="D54" s="0" t="s">
        <v>3313</v>
      </c>
      <c r="E54" s="0" t="s">
        <v>3314</v>
      </c>
      <c r="F54" s="0" t="s">
        <v>3211</v>
      </c>
      <c r="G54" s="0" t="s">
        <v>1689</v>
      </c>
    </row>
    <row customHeight="1" ht="11.25">
      <c r="A55" s="373" t="s">
        <v>14</v>
      </c>
      <c r="B55" s="0" t="s">
        <v>3309</v>
      </c>
      <c r="C55" s="0" t="s">
        <v>3310</v>
      </c>
      <c r="D55" s="0" t="s">
        <v>3315</v>
      </c>
      <c r="E55" s="0" t="s">
        <v>3316</v>
      </c>
      <c r="F55" s="0" t="s">
        <v>3211</v>
      </c>
      <c r="G55" s="0" t="s">
        <v>1693</v>
      </c>
    </row>
    <row customHeight="1" ht="11.25">
      <c r="A56" s="373" t="s">
        <v>14</v>
      </c>
      <c r="B56" s="0" t="s">
        <v>3309</v>
      </c>
      <c r="C56" s="0" t="s">
        <v>3310</v>
      </c>
      <c r="D56" s="0" t="s">
        <v>3317</v>
      </c>
      <c r="E56" s="0" t="s">
        <v>3318</v>
      </c>
      <c r="F56" s="0" t="s">
        <v>3211</v>
      </c>
      <c r="G56" s="0" t="s">
        <v>1696</v>
      </c>
    </row>
    <row customHeight="1" ht="11.25">
      <c r="A57" s="373" t="s">
        <v>14</v>
      </c>
      <c r="B57" s="0" t="s">
        <v>3309</v>
      </c>
      <c r="C57" s="0" t="s">
        <v>3310</v>
      </c>
      <c r="D57" s="0" t="s">
        <v>3319</v>
      </c>
      <c r="E57" s="0" t="s">
        <v>3320</v>
      </c>
      <c r="F57" s="0" t="s">
        <v>3211</v>
      </c>
      <c r="G57" s="0" t="s">
        <v>1699</v>
      </c>
    </row>
    <row customHeight="1" ht="11.25">
      <c r="A58" s="373" t="s">
        <v>14</v>
      </c>
      <c r="B58" s="0" t="s">
        <v>3309</v>
      </c>
      <c r="C58" s="0" t="s">
        <v>3310</v>
      </c>
      <c r="D58" s="0" t="s">
        <v>3321</v>
      </c>
      <c r="E58" s="0" t="s">
        <v>3322</v>
      </c>
      <c r="F58" s="0" t="s">
        <v>3211</v>
      </c>
      <c r="G58" s="0" t="s">
        <v>1702</v>
      </c>
    </row>
    <row customHeight="1" ht="11.25">
      <c r="A59" s="373" t="s">
        <v>14</v>
      </c>
      <c r="B59" s="0" t="s">
        <v>3309</v>
      </c>
      <c r="C59" s="0" t="s">
        <v>3310</v>
      </c>
      <c r="D59" s="0" t="s">
        <v>3323</v>
      </c>
      <c r="E59" s="0" t="s">
        <v>3324</v>
      </c>
      <c r="F59" s="0" t="s">
        <v>3211</v>
      </c>
      <c r="G59" s="0" t="s">
        <v>1706</v>
      </c>
    </row>
    <row customHeight="1" ht="11.25">
      <c r="A60" s="373" t="s">
        <v>14</v>
      </c>
      <c r="B60" s="0" t="s">
        <v>3325</v>
      </c>
      <c r="C60" s="0" t="s">
        <v>3326</v>
      </c>
      <c r="D60" s="0" t="s">
        <v>3325</v>
      </c>
      <c r="E60" s="0" t="s">
        <v>3326</v>
      </c>
      <c r="F60" s="0" t="s">
        <v>3208</v>
      </c>
      <c r="G60" s="0" t="s">
        <v>1709</v>
      </c>
    </row>
    <row customHeight="1" ht="11.25">
      <c r="A61" s="373" t="s">
        <v>14</v>
      </c>
      <c r="B61" s="0" t="s">
        <v>3325</v>
      </c>
      <c r="C61" s="0" t="s">
        <v>3326</v>
      </c>
      <c r="D61" s="0" t="s">
        <v>3327</v>
      </c>
      <c r="E61" s="0" t="s">
        <v>3328</v>
      </c>
      <c r="F61" s="0" t="s">
        <v>3211</v>
      </c>
      <c r="G61" s="0" t="s">
        <v>3329</v>
      </c>
    </row>
    <row customHeight="1" ht="11.25">
      <c r="A62" s="373" t="s">
        <v>14</v>
      </c>
      <c r="B62" s="0" t="s">
        <v>3325</v>
      </c>
      <c r="C62" s="0" t="s">
        <v>3326</v>
      </c>
      <c r="D62" s="0" t="s">
        <v>3330</v>
      </c>
      <c r="E62" s="0" t="s">
        <v>3331</v>
      </c>
      <c r="F62" s="0" t="s">
        <v>3211</v>
      </c>
      <c r="G62" s="0" t="s">
        <v>3332</v>
      </c>
    </row>
    <row customHeight="1" ht="11.25">
      <c r="A63" s="373" t="s">
        <v>14</v>
      </c>
      <c r="B63" s="0" t="s">
        <v>3325</v>
      </c>
      <c r="C63" s="0" t="s">
        <v>3326</v>
      </c>
      <c r="D63" s="0" t="s">
        <v>3333</v>
      </c>
      <c r="E63" s="0" t="s">
        <v>3334</v>
      </c>
      <c r="F63" s="0" t="s">
        <v>3211</v>
      </c>
      <c r="G63" s="0" t="s">
        <v>3335</v>
      </c>
    </row>
    <row customHeight="1" ht="11.25">
      <c r="A64" s="373" t="s">
        <v>14</v>
      </c>
      <c r="B64" s="0" t="s">
        <v>3325</v>
      </c>
      <c r="C64" s="0" t="s">
        <v>3326</v>
      </c>
      <c r="D64" s="0" t="s">
        <v>3336</v>
      </c>
      <c r="E64" s="0" t="s">
        <v>3337</v>
      </c>
      <c r="F64" s="0" t="s">
        <v>3211</v>
      </c>
      <c r="G64" s="0" t="s">
        <v>3338</v>
      </c>
    </row>
    <row customHeight="1" ht="11.25">
      <c r="A65" s="373" t="s">
        <v>14</v>
      </c>
      <c r="B65" s="0" t="s">
        <v>3325</v>
      </c>
      <c r="C65" s="0" t="s">
        <v>3326</v>
      </c>
      <c r="D65" s="0" t="s">
        <v>3339</v>
      </c>
      <c r="E65" s="0" t="s">
        <v>3340</v>
      </c>
      <c r="F65" s="0" t="s">
        <v>3211</v>
      </c>
      <c r="G65" s="0" t="s">
        <v>3341</v>
      </c>
    </row>
    <row customHeight="1" ht="11.25">
      <c r="A66" s="373" t="s">
        <v>14</v>
      </c>
      <c r="B66" s="0" t="s">
        <v>3325</v>
      </c>
      <c r="C66" s="0" t="s">
        <v>3326</v>
      </c>
      <c r="D66" s="0" t="s">
        <v>3342</v>
      </c>
      <c r="E66" s="0" t="s">
        <v>3343</v>
      </c>
      <c r="F66" s="0" t="s">
        <v>3211</v>
      </c>
      <c r="G66" s="0" t="s">
        <v>3344</v>
      </c>
    </row>
    <row customHeight="1" ht="11.25">
      <c r="A67" s="373" t="s">
        <v>14</v>
      </c>
      <c r="B67" s="0" t="s">
        <v>3325</v>
      </c>
      <c r="C67" s="0" t="s">
        <v>3326</v>
      </c>
      <c r="D67" s="0" t="s">
        <v>3345</v>
      </c>
      <c r="E67" s="0" t="s">
        <v>3346</v>
      </c>
      <c r="F67" s="0" t="s">
        <v>3211</v>
      </c>
      <c r="G67" s="0" t="s">
        <v>1930</v>
      </c>
    </row>
    <row customHeight="1" ht="11.25">
      <c r="A68" s="373" t="s">
        <v>14</v>
      </c>
      <c r="B68" s="0" t="s">
        <v>3325</v>
      </c>
      <c r="C68" s="0" t="s">
        <v>3326</v>
      </c>
      <c r="D68" s="0" t="s">
        <v>3347</v>
      </c>
      <c r="E68" s="0" t="s">
        <v>3348</v>
      </c>
      <c r="F68" s="0" t="s">
        <v>3211</v>
      </c>
      <c r="G68" s="0" t="s">
        <v>3349</v>
      </c>
    </row>
    <row customHeight="1" ht="11.25">
      <c r="A69" s="373" t="s">
        <v>14</v>
      </c>
      <c r="B69" s="0" t="s">
        <v>3325</v>
      </c>
      <c r="C69" s="0" t="s">
        <v>3326</v>
      </c>
      <c r="D69" s="0" t="s">
        <v>3350</v>
      </c>
      <c r="E69" s="0" t="s">
        <v>3351</v>
      </c>
      <c r="F69" s="0" t="s">
        <v>3211</v>
      </c>
      <c r="G69" s="0" t="s">
        <v>2141</v>
      </c>
    </row>
    <row customHeight="1" ht="11.25">
      <c r="A70" s="373" t="s">
        <v>14</v>
      </c>
      <c r="B70" s="0" t="s">
        <v>3325</v>
      </c>
      <c r="C70" s="0" t="s">
        <v>3326</v>
      </c>
      <c r="D70" s="0" t="s">
        <v>3352</v>
      </c>
      <c r="E70" s="0" t="s">
        <v>3353</v>
      </c>
      <c r="F70" s="0" t="s">
        <v>3211</v>
      </c>
      <c r="G70" s="0" t="s">
        <v>3354</v>
      </c>
    </row>
    <row customHeight="1" ht="11.25">
      <c r="A71" s="373" t="s">
        <v>14</v>
      </c>
      <c r="B71" s="0" t="s">
        <v>3355</v>
      </c>
      <c r="C71" s="0" t="s">
        <v>3356</v>
      </c>
      <c r="D71" s="0" t="s">
        <v>3357</v>
      </c>
      <c r="E71" s="0" t="s">
        <v>3358</v>
      </c>
      <c r="F71" s="0" t="s">
        <v>3211</v>
      </c>
      <c r="G71" s="0" t="s">
        <v>3359</v>
      </c>
    </row>
    <row customHeight="1" ht="11.25">
      <c r="A72" s="373" t="s">
        <v>14</v>
      </c>
      <c r="B72" s="0" t="s">
        <v>3355</v>
      </c>
      <c r="C72" s="0" t="s">
        <v>3356</v>
      </c>
      <c r="D72" s="0" t="s">
        <v>3355</v>
      </c>
      <c r="E72" s="0" t="s">
        <v>3356</v>
      </c>
      <c r="F72" s="0" t="s">
        <v>3208</v>
      </c>
      <c r="G72" s="0" t="s">
        <v>3360</v>
      </c>
    </row>
    <row customHeight="1" ht="11.25">
      <c r="A73" s="373" t="s">
        <v>14</v>
      </c>
      <c r="B73" s="0" t="s">
        <v>3355</v>
      </c>
      <c r="C73" s="0" t="s">
        <v>3356</v>
      </c>
      <c r="D73" s="0" t="s">
        <v>3361</v>
      </c>
      <c r="E73" s="0" t="s">
        <v>3362</v>
      </c>
      <c r="F73" s="0" t="s">
        <v>3211</v>
      </c>
      <c r="G73" s="0" t="s">
        <v>3363</v>
      </c>
    </row>
    <row customHeight="1" ht="11.25">
      <c r="A74" s="373" t="s">
        <v>14</v>
      </c>
      <c r="B74" s="0" t="s">
        <v>3355</v>
      </c>
      <c r="C74" s="0" t="s">
        <v>3356</v>
      </c>
      <c r="D74" s="0" t="s">
        <v>3364</v>
      </c>
      <c r="E74" s="0" t="s">
        <v>3365</v>
      </c>
      <c r="F74" s="0" t="s">
        <v>3211</v>
      </c>
      <c r="G74" s="0" t="s">
        <v>3366</v>
      </c>
    </row>
    <row customHeight="1" ht="11.25">
      <c r="A75" s="373" t="s">
        <v>14</v>
      </c>
      <c r="B75" s="0" t="s">
        <v>3355</v>
      </c>
      <c r="C75" s="0" t="s">
        <v>3356</v>
      </c>
      <c r="D75" s="0" t="s">
        <v>3367</v>
      </c>
      <c r="E75" s="0" t="s">
        <v>3368</v>
      </c>
      <c r="F75" s="0" t="s">
        <v>3211</v>
      </c>
      <c r="G75" s="0" t="s">
        <v>3369</v>
      </c>
    </row>
    <row customHeight="1" ht="11.25">
      <c r="A76" s="373" t="s">
        <v>14</v>
      </c>
      <c r="B76" s="0" t="s">
        <v>3370</v>
      </c>
      <c r="C76" s="0" t="s">
        <v>3371</v>
      </c>
      <c r="D76" s="0" t="s">
        <v>3370</v>
      </c>
      <c r="E76" s="0" t="s">
        <v>3371</v>
      </c>
      <c r="F76" s="0" t="s">
        <v>3208</v>
      </c>
      <c r="G76" s="0" t="s">
        <v>3372</v>
      </c>
    </row>
    <row customHeight="1" ht="11.25">
      <c r="A77" s="373" t="s">
        <v>14</v>
      </c>
      <c r="B77" s="0" t="s">
        <v>3370</v>
      </c>
      <c r="C77" s="0" t="s">
        <v>3371</v>
      </c>
      <c r="D77" s="0" t="s">
        <v>3373</v>
      </c>
      <c r="E77" s="0" t="s">
        <v>3374</v>
      </c>
      <c r="F77" s="0" t="s">
        <v>3211</v>
      </c>
      <c r="G77" s="0" t="s">
        <v>3375</v>
      </c>
    </row>
    <row customHeight="1" ht="11.25">
      <c r="A78" s="373" t="s">
        <v>14</v>
      </c>
      <c r="B78" s="0" t="s">
        <v>3370</v>
      </c>
      <c r="C78" s="0" t="s">
        <v>3371</v>
      </c>
      <c r="D78" s="0" t="s">
        <v>3376</v>
      </c>
      <c r="E78" s="0" t="s">
        <v>3377</v>
      </c>
      <c r="F78" s="0" t="s">
        <v>3211</v>
      </c>
      <c r="G78" s="0" t="s">
        <v>3378</v>
      </c>
    </row>
    <row customHeight="1" ht="11.25">
      <c r="A79" s="373" t="s">
        <v>14</v>
      </c>
      <c r="B79" s="0" t="s">
        <v>3370</v>
      </c>
      <c r="C79" s="0" t="s">
        <v>3371</v>
      </c>
      <c r="D79" s="0" t="s">
        <v>3379</v>
      </c>
      <c r="E79" s="0" t="s">
        <v>3380</v>
      </c>
      <c r="F79" s="0" t="s">
        <v>3211</v>
      </c>
      <c r="G79" s="0" t="s">
        <v>3381</v>
      </c>
    </row>
    <row customHeight="1" ht="11.25">
      <c r="A80" s="373" t="s">
        <v>14</v>
      </c>
      <c r="B80" s="0" t="s">
        <v>3370</v>
      </c>
      <c r="C80" s="0" t="s">
        <v>3371</v>
      </c>
      <c r="D80" s="0" t="s">
        <v>3382</v>
      </c>
      <c r="E80" s="0" t="s">
        <v>3383</v>
      </c>
      <c r="F80" s="0" t="s">
        <v>3211</v>
      </c>
      <c r="G80" s="0" t="s">
        <v>3384</v>
      </c>
    </row>
    <row customHeight="1" ht="11.25">
      <c r="A81" s="373" t="s">
        <v>14</v>
      </c>
      <c r="B81" s="0" t="s">
        <v>3370</v>
      </c>
      <c r="C81" s="0" t="s">
        <v>3371</v>
      </c>
      <c r="D81" s="0" t="s">
        <v>3385</v>
      </c>
      <c r="E81" s="0" t="s">
        <v>3386</v>
      </c>
      <c r="F81" s="0" t="s">
        <v>3211</v>
      </c>
      <c r="G81" s="0" t="s">
        <v>3387</v>
      </c>
    </row>
    <row customHeight="1" ht="11.25">
      <c r="A82" s="373" t="s">
        <v>14</v>
      </c>
      <c r="B82" s="0" t="s">
        <v>3370</v>
      </c>
      <c r="C82" s="0" t="s">
        <v>3371</v>
      </c>
      <c r="D82" s="0" t="s">
        <v>3388</v>
      </c>
      <c r="E82" s="0" t="s">
        <v>3389</v>
      </c>
      <c r="F82" s="0" t="s">
        <v>3211</v>
      </c>
      <c r="G82" s="0" t="s">
        <v>43</v>
      </c>
    </row>
    <row customHeight="1" ht="11.25">
      <c r="A83" s="373" t="s">
        <v>14</v>
      </c>
      <c r="B83" s="0" t="s">
        <v>3370</v>
      </c>
      <c r="C83" s="0" t="s">
        <v>3371</v>
      </c>
      <c r="D83" s="0" t="s">
        <v>3390</v>
      </c>
      <c r="E83" s="0" t="s">
        <v>3391</v>
      </c>
      <c r="F83" s="0" t="s">
        <v>3211</v>
      </c>
      <c r="G83" s="0" t="s">
        <v>3392</v>
      </c>
    </row>
    <row customHeight="1" ht="11.25">
      <c r="A84" s="373" t="s">
        <v>14</v>
      </c>
      <c r="B84" s="0" t="s">
        <v>100</v>
      </c>
      <c r="C84" s="0" t="s">
        <v>101</v>
      </c>
      <c r="D84" s="0" t="s">
        <v>100</v>
      </c>
      <c r="E84" s="0" t="s">
        <v>101</v>
      </c>
      <c r="F84" s="0" t="s">
        <v>3393</v>
      </c>
      <c r="G84" s="0" t="s">
        <v>99</v>
      </c>
    </row>
    <row customHeight="1" ht="11.25">
      <c r="A85" s="373" t="s">
        <v>14</v>
      </c>
      <c r="B85" s="0" t="s">
        <v>3394</v>
      </c>
      <c r="C85" s="0" t="s">
        <v>3395</v>
      </c>
      <c r="D85" s="0" t="s">
        <v>3394</v>
      </c>
      <c r="E85" s="0" t="s">
        <v>3395</v>
      </c>
      <c r="F85" s="0" t="s">
        <v>3393</v>
      </c>
      <c r="G85" s="0" t="s">
        <v>3396</v>
      </c>
    </row>
    <row customHeight="1" ht="11.25">
      <c r="A86" s="373" t="s">
        <v>14</v>
      </c>
      <c r="B86" s="0" t="s">
        <v>3397</v>
      </c>
      <c r="C86" s="0" t="s">
        <v>3398</v>
      </c>
      <c r="D86" s="0" t="s">
        <v>3397</v>
      </c>
      <c r="E86" s="0" t="s">
        <v>3398</v>
      </c>
      <c r="F86" s="0" t="s">
        <v>3393</v>
      </c>
      <c r="G86" s="0" t="s">
        <v>3399</v>
      </c>
    </row>
    <row customHeight="1" ht="11.25">
      <c r="A87" s="373" t="s">
        <v>14</v>
      </c>
      <c r="B87" s="0" t="s">
        <v>3400</v>
      </c>
      <c r="C87" s="0" t="s">
        <v>3401</v>
      </c>
      <c r="D87" s="0" t="s">
        <v>3400</v>
      </c>
      <c r="E87" s="0" t="s">
        <v>3401</v>
      </c>
      <c r="F87" s="0" t="s">
        <v>3393</v>
      </c>
      <c r="G87" s="0" t="s">
        <v>3402</v>
      </c>
    </row>
    <row customHeight="1" ht="11.25">
      <c r="A88" s="373" t="s">
        <v>14</v>
      </c>
      <c r="B88" s="0" t="s">
        <v>3403</v>
      </c>
      <c r="C88" s="0" t="s">
        <v>3404</v>
      </c>
      <c r="D88" s="0" t="s">
        <v>3403</v>
      </c>
      <c r="E88" s="0" t="s">
        <v>3404</v>
      </c>
      <c r="F88" s="0" t="s">
        <v>3393</v>
      </c>
      <c r="G88" s="0" t="s">
        <v>3405</v>
      </c>
    </row>
    <row customHeight="1" ht="11.25">
      <c r="A89" s="373" t="s">
        <v>14</v>
      </c>
      <c r="B89" s="0" t="s">
        <v>3406</v>
      </c>
      <c r="C89" s="0" t="s">
        <v>3407</v>
      </c>
      <c r="D89" s="0" t="s">
        <v>3406</v>
      </c>
      <c r="E89" s="0" t="s">
        <v>3407</v>
      </c>
      <c r="F89" s="0" t="s">
        <v>3393</v>
      </c>
      <c r="G89" s="0" t="s">
        <v>3408</v>
      </c>
    </row>
    <row customHeight="1" ht="11.25">
      <c r="A90" s="373" t="s">
        <v>14</v>
      </c>
      <c r="B90" s="0" t="s">
        <v>3409</v>
      </c>
      <c r="C90" s="0" t="s">
        <v>3410</v>
      </c>
      <c r="D90" s="0" t="s">
        <v>3409</v>
      </c>
      <c r="E90" s="0" t="s">
        <v>3410</v>
      </c>
      <c r="F90" s="0" t="s">
        <v>3393</v>
      </c>
      <c r="G90" s="0" t="s">
        <v>3411</v>
      </c>
    </row>
    <row customHeight="1" ht="11.25">
      <c r="A91" s="373" t="s">
        <v>14</v>
      </c>
      <c r="B91" s="0" t="s">
        <v>3412</v>
      </c>
      <c r="C91" s="0" t="s">
        <v>3413</v>
      </c>
      <c r="D91" s="0" t="s">
        <v>3412</v>
      </c>
      <c r="E91" s="0" t="s">
        <v>3413</v>
      </c>
      <c r="F91" s="0" t="s">
        <v>3393</v>
      </c>
      <c r="G91" s="0" t="s">
        <v>3414</v>
      </c>
    </row>
    <row customHeight="1" ht="11.25">
      <c r="A92" s="373" t="s">
        <v>14</v>
      </c>
      <c r="B92" s="0" t="s">
        <v>3415</v>
      </c>
      <c r="C92" s="0" t="s">
        <v>3416</v>
      </c>
      <c r="D92" s="0" t="s">
        <v>3415</v>
      </c>
      <c r="E92" s="0" t="s">
        <v>3416</v>
      </c>
      <c r="F92" s="0" t="s">
        <v>3393</v>
      </c>
      <c r="G92" s="0" t="s">
        <v>3417</v>
      </c>
    </row>
    <row customHeight="1" ht="11.25">
      <c r="A93" s="373" t="s">
        <v>14</v>
      </c>
      <c r="B93" s="0" t="s">
        <v>3418</v>
      </c>
      <c r="C93" s="0" t="s">
        <v>3419</v>
      </c>
      <c r="D93" s="0" t="s">
        <v>3418</v>
      </c>
      <c r="E93" s="0" t="s">
        <v>3419</v>
      </c>
      <c r="F93" s="0" t="s">
        <v>3393</v>
      </c>
      <c r="G93" s="0" t="s">
        <v>3420</v>
      </c>
    </row>
    <row customHeight="1" ht="11.25">
      <c r="A94" s="373" t="s">
        <v>14</v>
      </c>
      <c r="B94" s="0" t="s">
        <v>3421</v>
      </c>
      <c r="C94" s="0" t="s">
        <v>3422</v>
      </c>
      <c r="D94" s="0" t="s">
        <v>3421</v>
      </c>
      <c r="E94" s="0" t="s">
        <v>3422</v>
      </c>
      <c r="F94" s="0" t="s">
        <v>3393</v>
      </c>
      <c r="G94" s="0" t="s">
        <v>3423</v>
      </c>
    </row>
    <row customHeight="1" ht="11.25">
      <c r="A95" s="373" t="s">
        <v>14</v>
      </c>
      <c r="B95" s="0" t="s">
        <v>3424</v>
      </c>
      <c r="C95" s="0" t="s">
        <v>3425</v>
      </c>
      <c r="D95" s="0" t="s">
        <v>3424</v>
      </c>
      <c r="E95" s="0" t="s">
        <v>3425</v>
      </c>
      <c r="F95" s="0" t="s">
        <v>3393</v>
      </c>
      <c r="G95" s="0" t="s">
        <v>3426</v>
      </c>
    </row>
    <row customHeight="1" ht="11.25">
      <c r="A96" s="373" t="s">
        <v>14</v>
      </c>
      <c r="B96" s="0" t="s">
        <v>3427</v>
      </c>
      <c r="C96" s="0" t="s">
        <v>3428</v>
      </c>
      <c r="D96" s="0" t="s">
        <v>3429</v>
      </c>
      <c r="E96" s="0" t="s">
        <v>3430</v>
      </c>
      <c r="F96" s="0" t="s">
        <v>3211</v>
      </c>
      <c r="G96" s="0" t="s">
        <v>3431</v>
      </c>
    </row>
    <row customHeight="1" ht="11.25">
      <c r="A97" s="373" t="s">
        <v>14</v>
      </c>
      <c r="B97" s="0" t="s">
        <v>3427</v>
      </c>
      <c r="C97" s="0" t="s">
        <v>3428</v>
      </c>
      <c r="D97" s="0" t="s">
        <v>3432</v>
      </c>
      <c r="E97" s="0" t="s">
        <v>3433</v>
      </c>
      <c r="F97" s="0" t="s">
        <v>3211</v>
      </c>
      <c r="G97" s="0" t="s">
        <v>3434</v>
      </c>
    </row>
    <row customHeight="1" ht="11.25">
      <c r="A98" s="373" t="s">
        <v>14</v>
      </c>
      <c r="B98" s="0" t="s">
        <v>3427</v>
      </c>
      <c r="C98" s="0" t="s">
        <v>3428</v>
      </c>
      <c r="D98" s="0" t="s">
        <v>3435</v>
      </c>
      <c r="E98" s="0" t="s">
        <v>3436</v>
      </c>
      <c r="F98" s="0" t="s">
        <v>3211</v>
      </c>
      <c r="G98" s="0" t="s">
        <v>3437</v>
      </c>
    </row>
    <row customHeight="1" ht="11.25">
      <c r="A99" s="373" t="s">
        <v>14</v>
      </c>
      <c r="B99" s="0" t="s">
        <v>3427</v>
      </c>
      <c r="C99" s="0" t="s">
        <v>3428</v>
      </c>
      <c r="D99" s="0" t="s">
        <v>3361</v>
      </c>
      <c r="E99" s="0" t="s">
        <v>3438</v>
      </c>
      <c r="F99" s="0" t="s">
        <v>3211</v>
      </c>
      <c r="G99" s="0" t="s">
        <v>3439</v>
      </c>
    </row>
    <row customHeight="1" ht="11.25">
      <c r="A100" s="373" t="s">
        <v>14</v>
      </c>
      <c r="B100" s="0" t="s">
        <v>3427</v>
      </c>
      <c r="C100" s="0" t="s">
        <v>3428</v>
      </c>
      <c r="D100" s="0" t="s">
        <v>3440</v>
      </c>
      <c r="E100" s="0" t="s">
        <v>3441</v>
      </c>
      <c r="F100" s="0" t="s">
        <v>3211</v>
      </c>
      <c r="G100" s="0" t="s">
        <v>3442</v>
      </c>
    </row>
    <row customHeight="1" ht="11.25">
      <c r="A101" s="373" t="s">
        <v>14</v>
      </c>
      <c r="B101" s="0" t="s">
        <v>3427</v>
      </c>
      <c r="C101" s="0" t="s">
        <v>3428</v>
      </c>
      <c r="D101" s="0" t="s">
        <v>3427</v>
      </c>
      <c r="E101" s="0" t="s">
        <v>3428</v>
      </c>
      <c r="F101" s="0" t="s">
        <v>3208</v>
      </c>
      <c r="G101" s="0" t="s">
        <v>3443</v>
      </c>
    </row>
    <row customHeight="1" ht="11.25">
      <c r="A102" s="373" t="s">
        <v>14</v>
      </c>
      <c r="B102" s="0" t="s">
        <v>3427</v>
      </c>
      <c r="C102" s="0" t="s">
        <v>3428</v>
      </c>
      <c r="D102" s="0" t="s">
        <v>3444</v>
      </c>
      <c r="E102" s="0" t="s">
        <v>3445</v>
      </c>
      <c r="F102" s="0" t="s">
        <v>3211</v>
      </c>
      <c r="G102" s="0" t="s">
        <v>3446</v>
      </c>
    </row>
    <row customHeight="1" ht="11.25">
      <c r="A103" s="373" t="s">
        <v>14</v>
      </c>
      <c r="B103" s="0" t="s">
        <v>3427</v>
      </c>
      <c r="C103" s="0" t="s">
        <v>3428</v>
      </c>
      <c r="D103" s="0" t="s">
        <v>3447</v>
      </c>
      <c r="E103" s="0" t="s">
        <v>3448</v>
      </c>
      <c r="F103" s="0" t="s">
        <v>3211</v>
      </c>
      <c r="G103" s="0" t="s">
        <v>3449</v>
      </c>
    </row>
    <row customHeight="1" ht="11.25">
      <c r="A104" s="373" t="s">
        <v>14</v>
      </c>
      <c r="B104" s="0" t="s">
        <v>3427</v>
      </c>
      <c r="C104" s="0" t="s">
        <v>3428</v>
      </c>
      <c r="D104" s="0" t="s">
        <v>3450</v>
      </c>
      <c r="E104" s="0" t="s">
        <v>3451</v>
      </c>
      <c r="F104" s="0" t="s">
        <v>3211</v>
      </c>
      <c r="G104" s="0" t="s">
        <v>3452</v>
      </c>
    </row>
    <row customHeight="1" ht="11.25">
      <c r="A105" s="373" t="s">
        <v>14</v>
      </c>
      <c r="B105" s="0" t="s">
        <v>3427</v>
      </c>
      <c r="C105" s="0" t="s">
        <v>3428</v>
      </c>
      <c r="D105" s="0" t="s">
        <v>3453</v>
      </c>
      <c r="E105" s="0" t="s">
        <v>3454</v>
      </c>
      <c r="F105" s="0" t="s">
        <v>3211</v>
      </c>
      <c r="G105" s="0" t="s">
        <v>3455</v>
      </c>
    </row>
    <row customHeight="1" ht="11.25">
      <c r="A106" s="373" t="s">
        <v>14</v>
      </c>
      <c r="B106" s="0" t="s">
        <v>3427</v>
      </c>
      <c r="C106" s="0" t="s">
        <v>3428</v>
      </c>
      <c r="D106" s="0" t="s">
        <v>3456</v>
      </c>
      <c r="E106" s="0" t="s">
        <v>3457</v>
      </c>
      <c r="F106" s="0" t="s">
        <v>3211</v>
      </c>
      <c r="G106" s="0" t="s">
        <v>3458</v>
      </c>
    </row>
    <row customHeight="1" ht="11.25">
      <c r="A107" s="373" t="s">
        <v>14</v>
      </c>
      <c r="B107" s="0" t="s">
        <v>3427</v>
      </c>
      <c r="C107" s="0" t="s">
        <v>3428</v>
      </c>
      <c r="D107" s="0" t="s">
        <v>3459</v>
      </c>
      <c r="E107" s="0" t="s">
        <v>3460</v>
      </c>
      <c r="F107" s="0" t="s">
        <v>3211</v>
      </c>
      <c r="G107" s="0" t="s">
        <v>3461</v>
      </c>
    </row>
    <row customHeight="1" ht="11.25">
      <c r="A108" s="373" t="s">
        <v>14</v>
      </c>
      <c r="B108" s="0" t="s">
        <v>3427</v>
      </c>
      <c r="C108" s="0" t="s">
        <v>3428</v>
      </c>
      <c r="D108" s="0" t="s">
        <v>3388</v>
      </c>
      <c r="E108" s="0" t="s">
        <v>3462</v>
      </c>
      <c r="F108" s="0" t="s">
        <v>3211</v>
      </c>
      <c r="G108" s="0" t="s">
        <v>3463</v>
      </c>
    </row>
    <row customHeight="1" ht="11.25">
      <c r="A109" s="373" t="s">
        <v>14</v>
      </c>
      <c r="B109" s="0" t="s">
        <v>3427</v>
      </c>
      <c r="C109" s="0" t="s">
        <v>3428</v>
      </c>
      <c r="D109" s="0" t="s">
        <v>3464</v>
      </c>
      <c r="E109" s="0" t="s">
        <v>3465</v>
      </c>
      <c r="F109" s="0" t="s">
        <v>3211</v>
      </c>
      <c r="G109" s="0" t="s">
        <v>3466</v>
      </c>
    </row>
    <row customHeight="1" ht="11.25">
      <c r="A110" s="373" t="s">
        <v>14</v>
      </c>
      <c r="B110" s="0" t="s">
        <v>3467</v>
      </c>
      <c r="C110" s="0" t="s">
        <v>3468</v>
      </c>
      <c r="D110" s="0" t="s">
        <v>3469</v>
      </c>
      <c r="E110" s="0" t="s">
        <v>3470</v>
      </c>
      <c r="F110" s="0" t="s">
        <v>3211</v>
      </c>
      <c r="G110" s="0" t="s">
        <v>3471</v>
      </c>
    </row>
    <row customHeight="1" ht="11.25">
      <c r="A111" s="373" t="s">
        <v>14</v>
      </c>
      <c r="B111" s="0" t="s">
        <v>3467</v>
      </c>
      <c r="C111" s="0" t="s">
        <v>3468</v>
      </c>
      <c r="D111" s="0" t="s">
        <v>3472</v>
      </c>
      <c r="E111" s="0" t="s">
        <v>3473</v>
      </c>
      <c r="F111" s="0" t="s">
        <v>3211</v>
      </c>
      <c r="G111" s="0" t="s">
        <v>3474</v>
      </c>
    </row>
    <row customHeight="1" ht="11.25">
      <c r="A112" s="373" t="s">
        <v>14</v>
      </c>
      <c r="B112" s="0" t="s">
        <v>3467</v>
      </c>
      <c r="C112" s="0" t="s">
        <v>3468</v>
      </c>
      <c r="D112" s="0" t="s">
        <v>3467</v>
      </c>
      <c r="E112" s="0" t="s">
        <v>3468</v>
      </c>
      <c r="F112" s="0" t="s">
        <v>3208</v>
      </c>
      <c r="G112" s="0" t="s">
        <v>3475</v>
      </c>
    </row>
    <row customHeight="1" ht="11.25">
      <c r="A113" s="373" t="s">
        <v>14</v>
      </c>
      <c r="B113" s="0" t="s">
        <v>3467</v>
      </c>
      <c r="C113" s="0" t="s">
        <v>3468</v>
      </c>
      <c r="D113" s="0" t="s">
        <v>3476</v>
      </c>
      <c r="E113" s="0" t="s">
        <v>3477</v>
      </c>
      <c r="F113" s="0" t="s">
        <v>3211</v>
      </c>
      <c r="G113" s="0" t="s">
        <v>3478</v>
      </c>
    </row>
    <row customHeight="1" ht="11.25">
      <c r="A114" s="373" t="s">
        <v>14</v>
      </c>
      <c r="B114" s="0" t="s">
        <v>3467</v>
      </c>
      <c r="C114" s="0" t="s">
        <v>3468</v>
      </c>
      <c r="D114" s="0" t="s">
        <v>3293</v>
      </c>
      <c r="E114" s="0" t="s">
        <v>3479</v>
      </c>
      <c r="F114" s="0" t="s">
        <v>3211</v>
      </c>
      <c r="G114" s="0" t="s">
        <v>3480</v>
      </c>
    </row>
    <row customHeight="1" ht="11.25">
      <c r="A115" s="373" t="s">
        <v>14</v>
      </c>
      <c r="B115" s="0" t="s">
        <v>3467</v>
      </c>
      <c r="C115" s="0" t="s">
        <v>3468</v>
      </c>
      <c r="D115" s="0" t="s">
        <v>3481</v>
      </c>
      <c r="E115" s="0" t="s">
        <v>3482</v>
      </c>
      <c r="F115" s="0" t="s">
        <v>3211</v>
      </c>
      <c r="G115" s="0" t="s">
        <v>3483</v>
      </c>
    </row>
    <row customHeight="1" ht="11.25">
      <c r="A116" s="373" t="s">
        <v>14</v>
      </c>
      <c r="B116" s="0" t="s">
        <v>3467</v>
      </c>
      <c r="C116" s="0" t="s">
        <v>3468</v>
      </c>
      <c r="D116" s="0" t="s">
        <v>3484</v>
      </c>
      <c r="E116" s="0" t="s">
        <v>3485</v>
      </c>
      <c r="F116" s="0" t="s">
        <v>3211</v>
      </c>
      <c r="G116" s="0" t="s">
        <v>3486</v>
      </c>
    </row>
    <row customHeight="1" ht="11.25">
      <c r="A117" s="373" t="s">
        <v>14</v>
      </c>
      <c r="B117" s="0" t="s">
        <v>3467</v>
      </c>
      <c r="C117" s="0" t="s">
        <v>3468</v>
      </c>
      <c r="D117" s="0" t="s">
        <v>3487</v>
      </c>
      <c r="E117" s="0" t="s">
        <v>3488</v>
      </c>
      <c r="F117" s="0" t="s">
        <v>3211</v>
      </c>
      <c r="G117" s="0" t="s">
        <v>3489</v>
      </c>
    </row>
    <row customHeight="1" ht="11.25">
      <c r="A118" s="373" t="s">
        <v>14</v>
      </c>
      <c r="B118" s="0" t="s">
        <v>3467</v>
      </c>
      <c r="C118" s="0" t="s">
        <v>3468</v>
      </c>
      <c r="D118" s="0" t="s">
        <v>3490</v>
      </c>
      <c r="E118" s="0" t="s">
        <v>3491</v>
      </c>
      <c r="F118" s="0" t="s">
        <v>3211</v>
      </c>
      <c r="G118" s="0" t="s">
        <v>3492</v>
      </c>
    </row>
    <row customHeight="1" ht="11.25">
      <c r="A119" s="373" t="s">
        <v>14</v>
      </c>
      <c r="B119" s="0" t="s">
        <v>3467</v>
      </c>
      <c r="C119" s="0" t="s">
        <v>3468</v>
      </c>
      <c r="D119" s="0" t="s">
        <v>3493</v>
      </c>
      <c r="E119" s="0" t="s">
        <v>3494</v>
      </c>
      <c r="F119" s="0" t="s">
        <v>3211</v>
      </c>
      <c r="G119" s="0" t="s">
        <v>3495</v>
      </c>
    </row>
    <row customHeight="1" ht="11.25">
      <c r="A120" s="373" t="s">
        <v>14</v>
      </c>
      <c r="B120" s="0" t="s">
        <v>3496</v>
      </c>
      <c r="C120" s="0" t="s">
        <v>3497</v>
      </c>
      <c r="D120" s="0" t="s">
        <v>3496</v>
      </c>
      <c r="E120" s="0" t="s">
        <v>3497</v>
      </c>
      <c r="F120" s="0" t="s">
        <v>3208</v>
      </c>
      <c r="G120" s="0" t="s">
        <v>3498</v>
      </c>
    </row>
    <row customHeight="1" ht="11.25">
      <c r="A121" s="373" t="s">
        <v>14</v>
      </c>
      <c r="B121" s="0" t="s">
        <v>3496</v>
      </c>
      <c r="C121" s="0" t="s">
        <v>3497</v>
      </c>
      <c r="D121" s="0" t="s">
        <v>3499</v>
      </c>
      <c r="E121" s="0" t="s">
        <v>3500</v>
      </c>
      <c r="F121" s="0" t="s">
        <v>3211</v>
      </c>
      <c r="G121" s="0" t="s">
        <v>3501</v>
      </c>
    </row>
    <row customHeight="1" ht="11.25">
      <c r="A122" s="373" t="s">
        <v>14</v>
      </c>
      <c r="B122" s="0" t="s">
        <v>3496</v>
      </c>
      <c r="C122" s="0" t="s">
        <v>3497</v>
      </c>
      <c r="D122" s="0" t="s">
        <v>3502</v>
      </c>
      <c r="E122" s="0" t="s">
        <v>3503</v>
      </c>
      <c r="F122" s="0" t="s">
        <v>3211</v>
      </c>
      <c r="G122" s="0" t="s">
        <v>3504</v>
      </c>
    </row>
    <row customHeight="1" ht="11.25">
      <c r="A123" s="373" t="s">
        <v>14</v>
      </c>
      <c r="B123" s="0" t="s">
        <v>3496</v>
      </c>
      <c r="C123" s="0" t="s">
        <v>3497</v>
      </c>
      <c r="D123" s="0" t="s">
        <v>3505</v>
      </c>
      <c r="E123" s="0" t="s">
        <v>3506</v>
      </c>
      <c r="F123" s="0" t="s">
        <v>3211</v>
      </c>
      <c r="G123" s="0" t="s">
        <v>3507</v>
      </c>
    </row>
    <row customHeight="1" ht="11.25">
      <c r="A124" s="373" t="s">
        <v>14</v>
      </c>
      <c r="B124" s="0" t="s">
        <v>3496</v>
      </c>
      <c r="C124" s="0" t="s">
        <v>3497</v>
      </c>
      <c r="D124" s="0" t="s">
        <v>3508</v>
      </c>
      <c r="E124" s="0" t="s">
        <v>3509</v>
      </c>
      <c r="F124" s="0" t="s">
        <v>3211</v>
      </c>
      <c r="G124" s="0" t="s">
        <v>3510</v>
      </c>
    </row>
    <row customHeight="1" ht="11.25">
      <c r="A125" s="373" t="s">
        <v>14</v>
      </c>
      <c r="B125" s="0" t="s">
        <v>3496</v>
      </c>
      <c r="C125" s="0" t="s">
        <v>3497</v>
      </c>
      <c r="D125" s="0" t="s">
        <v>3511</v>
      </c>
      <c r="E125" s="0" t="s">
        <v>3512</v>
      </c>
      <c r="F125" s="0" t="s">
        <v>3211</v>
      </c>
      <c r="G125" s="0" t="s">
        <v>3513</v>
      </c>
    </row>
    <row customHeight="1" ht="11.25">
      <c r="A126" s="373" t="s">
        <v>14</v>
      </c>
      <c r="B126" s="0" t="s">
        <v>3496</v>
      </c>
      <c r="C126" s="0" t="s">
        <v>3497</v>
      </c>
      <c r="D126" s="0" t="s">
        <v>3514</v>
      </c>
      <c r="E126" s="0" t="s">
        <v>3515</v>
      </c>
      <c r="F126" s="0" t="s">
        <v>3211</v>
      </c>
      <c r="G126" s="0" t="s">
        <v>3516</v>
      </c>
    </row>
    <row customHeight="1" ht="11.25">
      <c r="A127" s="373" t="s">
        <v>14</v>
      </c>
      <c r="B127" s="0" t="s">
        <v>3496</v>
      </c>
      <c r="C127" s="0" t="s">
        <v>3497</v>
      </c>
      <c r="D127" s="0" t="s">
        <v>3517</v>
      </c>
      <c r="E127" s="0" t="s">
        <v>3518</v>
      </c>
      <c r="F127" s="0" t="s">
        <v>3211</v>
      </c>
      <c r="G127" s="0" t="s">
        <v>3519</v>
      </c>
    </row>
    <row customHeight="1" ht="11.25">
      <c r="A128" s="373" t="s">
        <v>14</v>
      </c>
      <c r="B128" s="0" t="s">
        <v>3496</v>
      </c>
      <c r="C128" s="0" t="s">
        <v>3497</v>
      </c>
      <c r="D128" s="0" t="s">
        <v>3520</v>
      </c>
      <c r="E128" s="0" t="s">
        <v>3521</v>
      </c>
      <c r="F128" s="0" t="s">
        <v>3211</v>
      </c>
      <c r="G128" s="0" t="s">
        <v>3522</v>
      </c>
    </row>
    <row customHeight="1" ht="11.25">
      <c r="A129" s="373" t="s">
        <v>14</v>
      </c>
      <c r="B129" s="0" t="s">
        <v>3496</v>
      </c>
      <c r="C129" s="0" t="s">
        <v>3497</v>
      </c>
      <c r="D129" s="0" t="s">
        <v>3523</v>
      </c>
      <c r="E129" s="0" t="s">
        <v>3524</v>
      </c>
      <c r="F129" s="0" t="s">
        <v>3211</v>
      </c>
      <c r="G129" s="0" t="s">
        <v>3525</v>
      </c>
    </row>
    <row customHeight="1" ht="11.25">
      <c r="A130" s="373" t="s">
        <v>14</v>
      </c>
      <c r="B130" s="0" t="s">
        <v>3526</v>
      </c>
      <c r="C130" s="0" t="s">
        <v>3527</v>
      </c>
      <c r="D130" s="0" t="s">
        <v>3528</v>
      </c>
      <c r="E130" s="0" t="s">
        <v>3529</v>
      </c>
      <c r="F130" s="0" t="s">
        <v>3211</v>
      </c>
      <c r="G130" s="0" t="s">
        <v>3530</v>
      </c>
    </row>
    <row customHeight="1" ht="11.25">
      <c r="A131" s="373" t="s">
        <v>14</v>
      </c>
      <c r="B131" s="0" t="s">
        <v>3526</v>
      </c>
      <c r="C131" s="0" t="s">
        <v>3527</v>
      </c>
      <c r="D131" s="0" t="s">
        <v>3531</v>
      </c>
      <c r="E131" s="0" t="s">
        <v>3532</v>
      </c>
      <c r="F131" s="0" t="s">
        <v>3211</v>
      </c>
      <c r="G131" s="0" t="s">
        <v>3533</v>
      </c>
    </row>
    <row customHeight="1" ht="11.25">
      <c r="A132" s="373" t="s">
        <v>14</v>
      </c>
      <c r="B132" s="0" t="s">
        <v>3526</v>
      </c>
      <c r="C132" s="0" t="s">
        <v>3527</v>
      </c>
      <c r="D132" s="0" t="s">
        <v>3534</v>
      </c>
      <c r="E132" s="0" t="s">
        <v>3535</v>
      </c>
      <c r="F132" s="0" t="s">
        <v>3211</v>
      </c>
      <c r="G132" s="0" t="s">
        <v>3536</v>
      </c>
    </row>
    <row customHeight="1" ht="11.25">
      <c r="A133" s="373" t="s">
        <v>14</v>
      </c>
      <c r="B133" s="0" t="s">
        <v>3526</v>
      </c>
      <c r="C133" s="0" t="s">
        <v>3527</v>
      </c>
      <c r="D133" s="0" t="s">
        <v>3526</v>
      </c>
      <c r="E133" s="0" t="s">
        <v>3527</v>
      </c>
      <c r="F133" s="0" t="s">
        <v>3208</v>
      </c>
      <c r="G133" s="0" t="s">
        <v>3537</v>
      </c>
    </row>
    <row customHeight="1" ht="11.25">
      <c r="A134" s="373" t="s">
        <v>14</v>
      </c>
      <c r="B134" s="0" t="s">
        <v>3526</v>
      </c>
      <c r="C134" s="0" t="s">
        <v>3527</v>
      </c>
      <c r="D134" s="0" t="s">
        <v>3538</v>
      </c>
      <c r="E134" s="0" t="s">
        <v>3539</v>
      </c>
      <c r="F134" s="0" t="s">
        <v>3250</v>
      </c>
      <c r="G134" s="0" t="s">
        <v>3540</v>
      </c>
    </row>
    <row customHeight="1" ht="11.25">
      <c r="A135" s="373" t="s">
        <v>14</v>
      </c>
      <c r="B135" s="0" t="s">
        <v>3526</v>
      </c>
      <c r="C135" s="0" t="s">
        <v>3527</v>
      </c>
      <c r="D135" s="0" t="s">
        <v>3541</v>
      </c>
      <c r="E135" s="0" t="s">
        <v>3542</v>
      </c>
      <c r="F135" s="0" t="s">
        <v>3211</v>
      </c>
      <c r="G135" s="0" t="s">
        <v>3543</v>
      </c>
    </row>
    <row customHeight="1" ht="11.25">
      <c r="A136" s="373" t="s">
        <v>14</v>
      </c>
      <c r="B136" s="0" t="s">
        <v>3526</v>
      </c>
      <c r="C136" s="0" t="s">
        <v>3527</v>
      </c>
      <c r="D136" s="0" t="s">
        <v>3544</v>
      </c>
      <c r="E136" s="0" t="s">
        <v>3545</v>
      </c>
      <c r="F136" s="0" t="s">
        <v>3211</v>
      </c>
      <c r="G136" s="0" t="s">
        <v>3546</v>
      </c>
    </row>
    <row customHeight="1" ht="11.25">
      <c r="A137" s="373" t="s">
        <v>14</v>
      </c>
      <c r="B137" s="0" t="s">
        <v>3526</v>
      </c>
      <c r="C137" s="0" t="s">
        <v>3527</v>
      </c>
      <c r="D137" s="0" t="s">
        <v>3281</v>
      </c>
      <c r="E137" s="0" t="s">
        <v>3547</v>
      </c>
      <c r="F137" s="0" t="s">
        <v>3211</v>
      </c>
      <c r="G137" s="0" t="s">
        <v>3548</v>
      </c>
    </row>
    <row customHeight="1" ht="11.25">
      <c r="A138" s="373" t="s">
        <v>14</v>
      </c>
      <c r="B138" s="0" t="s">
        <v>3526</v>
      </c>
      <c r="C138" s="0" t="s">
        <v>3527</v>
      </c>
      <c r="D138" s="0" t="s">
        <v>3549</v>
      </c>
      <c r="E138" s="0" t="s">
        <v>3550</v>
      </c>
      <c r="F138" s="0" t="s">
        <v>3211</v>
      </c>
      <c r="G138" s="0" t="s">
        <v>3551</v>
      </c>
    </row>
    <row customHeight="1" ht="11.25">
      <c r="A139" s="373" t="s">
        <v>14</v>
      </c>
      <c r="B139" s="0" t="s">
        <v>3526</v>
      </c>
      <c r="C139" s="0" t="s">
        <v>3527</v>
      </c>
      <c r="D139" s="0" t="s">
        <v>3552</v>
      </c>
      <c r="E139" s="0" t="s">
        <v>3553</v>
      </c>
      <c r="F139" s="0" t="s">
        <v>3211</v>
      </c>
      <c r="G139" s="0" t="s">
        <v>3554</v>
      </c>
    </row>
    <row customHeight="1" ht="11.25">
      <c r="A140" s="373" t="s">
        <v>14</v>
      </c>
      <c r="B140" s="0" t="s">
        <v>3555</v>
      </c>
      <c r="C140" s="0" t="s">
        <v>3556</v>
      </c>
      <c r="D140" s="0" t="s">
        <v>3557</v>
      </c>
      <c r="E140" s="0" t="s">
        <v>3558</v>
      </c>
      <c r="F140" s="0" t="s">
        <v>3211</v>
      </c>
      <c r="G140" s="0" t="s">
        <v>3559</v>
      </c>
    </row>
    <row customHeight="1" ht="11.25">
      <c r="A141" s="373" t="s">
        <v>14</v>
      </c>
      <c r="B141" s="0" t="s">
        <v>3555</v>
      </c>
      <c r="C141" s="0" t="s">
        <v>3556</v>
      </c>
      <c r="D141" s="0" t="s">
        <v>3560</v>
      </c>
      <c r="E141" s="0" t="s">
        <v>3561</v>
      </c>
      <c r="F141" s="0" t="s">
        <v>3211</v>
      </c>
      <c r="G141" s="0" t="s">
        <v>3562</v>
      </c>
    </row>
    <row customHeight="1" ht="11.25">
      <c r="A142" s="373" t="s">
        <v>14</v>
      </c>
      <c r="B142" s="0" t="s">
        <v>3555</v>
      </c>
      <c r="C142" s="0" t="s">
        <v>3556</v>
      </c>
      <c r="D142" s="0" t="s">
        <v>3563</v>
      </c>
      <c r="E142" s="0" t="s">
        <v>3564</v>
      </c>
      <c r="F142" s="0" t="s">
        <v>3211</v>
      </c>
      <c r="G142" s="0" t="s">
        <v>3565</v>
      </c>
    </row>
    <row customHeight="1" ht="11.25">
      <c r="A143" s="373" t="s">
        <v>14</v>
      </c>
      <c r="B143" s="0" t="s">
        <v>3555</v>
      </c>
      <c r="C143" s="0" t="s">
        <v>3556</v>
      </c>
      <c r="D143" s="0" t="s">
        <v>3555</v>
      </c>
      <c r="E143" s="0" t="s">
        <v>3556</v>
      </c>
      <c r="F143" s="0" t="s">
        <v>3208</v>
      </c>
      <c r="G143" s="0" t="s">
        <v>3566</v>
      </c>
    </row>
    <row customHeight="1" ht="11.25">
      <c r="A144" s="373" t="s">
        <v>14</v>
      </c>
      <c r="B144" s="0" t="s">
        <v>3555</v>
      </c>
      <c r="C144" s="0" t="s">
        <v>3556</v>
      </c>
      <c r="D144" s="0" t="s">
        <v>3567</v>
      </c>
      <c r="E144" s="0" t="s">
        <v>3568</v>
      </c>
      <c r="F144" s="0" t="s">
        <v>3211</v>
      </c>
      <c r="G144" s="0" t="s">
        <v>3569</v>
      </c>
    </row>
    <row customHeight="1" ht="11.25">
      <c r="A145" s="373" t="s">
        <v>14</v>
      </c>
      <c r="B145" s="0" t="s">
        <v>3555</v>
      </c>
      <c r="C145" s="0" t="s">
        <v>3556</v>
      </c>
      <c r="D145" s="0" t="s">
        <v>3570</v>
      </c>
      <c r="E145" s="0" t="s">
        <v>3571</v>
      </c>
      <c r="F145" s="0" t="s">
        <v>3211</v>
      </c>
      <c r="G145" s="0" t="s">
        <v>3572</v>
      </c>
    </row>
    <row customHeight="1" ht="11.25">
      <c r="A146" s="373" t="s">
        <v>14</v>
      </c>
      <c r="B146" s="0" t="s">
        <v>3555</v>
      </c>
      <c r="C146" s="0" t="s">
        <v>3556</v>
      </c>
      <c r="D146" s="0" t="s">
        <v>3573</v>
      </c>
      <c r="E146" s="0" t="s">
        <v>3574</v>
      </c>
      <c r="F146" s="0" t="s">
        <v>3211</v>
      </c>
      <c r="G146" s="0" t="s">
        <v>3575</v>
      </c>
    </row>
    <row customHeight="1" ht="11.25">
      <c r="A147" s="373" t="s">
        <v>14</v>
      </c>
      <c r="B147" s="0" t="s">
        <v>3555</v>
      </c>
      <c r="C147" s="0" t="s">
        <v>3556</v>
      </c>
      <c r="D147" s="0" t="s">
        <v>3576</v>
      </c>
      <c r="E147" s="0" t="s">
        <v>3577</v>
      </c>
      <c r="F147" s="0" t="s">
        <v>3211</v>
      </c>
      <c r="G147" s="0" t="s">
        <v>3578</v>
      </c>
    </row>
    <row customHeight="1" ht="11.25">
      <c r="A148" s="373" t="s">
        <v>14</v>
      </c>
      <c r="B148" s="0" t="s">
        <v>3555</v>
      </c>
      <c r="C148" s="0" t="s">
        <v>3556</v>
      </c>
      <c r="D148" s="0" t="s">
        <v>3259</v>
      </c>
      <c r="E148" s="0" t="s">
        <v>3579</v>
      </c>
      <c r="F148" s="0" t="s">
        <v>3211</v>
      </c>
      <c r="G148" s="0" t="s">
        <v>3580</v>
      </c>
    </row>
    <row customHeight="1" ht="11.25">
      <c r="A149" s="373" t="s">
        <v>14</v>
      </c>
      <c r="B149" s="0" t="s">
        <v>3555</v>
      </c>
      <c r="C149" s="0" t="s">
        <v>3556</v>
      </c>
      <c r="D149" s="0" t="s">
        <v>3581</v>
      </c>
      <c r="E149" s="0" t="s">
        <v>3582</v>
      </c>
      <c r="F149" s="0" t="s">
        <v>3211</v>
      </c>
      <c r="G149" s="0" t="s">
        <v>3583</v>
      </c>
    </row>
    <row customHeight="1" ht="11.25">
      <c r="A150" s="373" t="s">
        <v>14</v>
      </c>
      <c r="B150" s="0" t="s">
        <v>3555</v>
      </c>
      <c r="C150" s="0" t="s">
        <v>3556</v>
      </c>
      <c r="D150" s="0" t="s">
        <v>3584</v>
      </c>
      <c r="E150" s="0" t="s">
        <v>3585</v>
      </c>
      <c r="F150" s="0" t="s">
        <v>3211</v>
      </c>
      <c r="G150" s="0" t="s">
        <v>3586</v>
      </c>
    </row>
    <row customHeight="1" ht="11.25">
      <c r="A151" s="373" t="s">
        <v>14</v>
      </c>
      <c r="B151" s="0" t="s">
        <v>3555</v>
      </c>
      <c r="C151" s="0" t="s">
        <v>3556</v>
      </c>
      <c r="D151" s="0" t="s">
        <v>3587</v>
      </c>
      <c r="E151" s="0" t="s">
        <v>3588</v>
      </c>
      <c r="F151" s="0" t="s">
        <v>3211</v>
      </c>
      <c r="G151" s="0" t="s">
        <v>3589</v>
      </c>
    </row>
    <row customHeight="1" ht="11.25">
      <c r="A152" s="373" t="s">
        <v>14</v>
      </c>
      <c r="B152" s="0" t="s">
        <v>3590</v>
      </c>
      <c r="C152" s="0" t="s">
        <v>3591</v>
      </c>
      <c r="D152" s="0" t="s">
        <v>3592</v>
      </c>
      <c r="E152" s="0" t="s">
        <v>3593</v>
      </c>
      <c r="F152" s="0" t="s">
        <v>3211</v>
      </c>
      <c r="G152" s="0" t="s">
        <v>3594</v>
      </c>
    </row>
    <row customHeight="1" ht="11.25">
      <c r="A153" s="373" t="s">
        <v>14</v>
      </c>
      <c r="B153" s="0" t="s">
        <v>3590</v>
      </c>
      <c r="C153" s="0" t="s">
        <v>3591</v>
      </c>
      <c r="D153" s="0" t="s">
        <v>3590</v>
      </c>
      <c r="E153" s="0" t="s">
        <v>3591</v>
      </c>
      <c r="F153" s="0" t="s">
        <v>3208</v>
      </c>
      <c r="G153" s="0" t="s">
        <v>3595</v>
      </c>
    </row>
    <row customHeight="1" ht="11.25">
      <c r="A154" s="373" t="s">
        <v>14</v>
      </c>
      <c r="B154" s="0" t="s">
        <v>3590</v>
      </c>
      <c r="C154" s="0" t="s">
        <v>3591</v>
      </c>
      <c r="D154" s="0" t="s">
        <v>3218</v>
      </c>
      <c r="E154" s="0" t="s">
        <v>3596</v>
      </c>
      <c r="F154" s="0" t="s">
        <v>3211</v>
      </c>
      <c r="G154" s="0" t="s">
        <v>3597</v>
      </c>
    </row>
    <row customHeight="1" ht="11.25">
      <c r="A155" s="373" t="s">
        <v>14</v>
      </c>
      <c r="B155" s="0" t="s">
        <v>3590</v>
      </c>
      <c r="C155" s="0" t="s">
        <v>3591</v>
      </c>
      <c r="D155" s="0" t="s">
        <v>3598</v>
      </c>
      <c r="E155" s="0" t="s">
        <v>3599</v>
      </c>
      <c r="F155" s="0" t="s">
        <v>3211</v>
      </c>
      <c r="G155" s="0" t="s">
        <v>3600</v>
      </c>
    </row>
    <row customHeight="1" ht="11.25">
      <c r="A156" s="373" t="s">
        <v>14</v>
      </c>
      <c r="B156" s="0" t="s">
        <v>3590</v>
      </c>
      <c r="C156" s="0" t="s">
        <v>3591</v>
      </c>
      <c r="D156" s="0" t="s">
        <v>3573</v>
      </c>
      <c r="E156" s="0" t="s">
        <v>3601</v>
      </c>
      <c r="F156" s="0" t="s">
        <v>3211</v>
      </c>
      <c r="G156" s="0" t="s">
        <v>3602</v>
      </c>
    </row>
    <row customHeight="1" ht="11.25">
      <c r="A157" s="373" t="s">
        <v>14</v>
      </c>
      <c r="B157" s="0" t="s">
        <v>3590</v>
      </c>
      <c r="C157" s="0" t="s">
        <v>3591</v>
      </c>
      <c r="D157" s="0" t="s">
        <v>3603</v>
      </c>
      <c r="E157" s="0" t="s">
        <v>3604</v>
      </c>
      <c r="F157" s="0" t="s">
        <v>3211</v>
      </c>
      <c r="G157" s="0" t="s">
        <v>3605</v>
      </c>
    </row>
    <row customHeight="1" ht="11.25">
      <c r="A158" s="373" t="s">
        <v>14</v>
      </c>
      <c r="B158" s="0" t="s">
        <v>3590</v>
      </c>
      <c r="C158" s="0" t="s">
        <v>3591</v>
      </c>
      <c r="D158" s="0" t="s">
        <v>3606</v>
      </c>
      <c r="E158" s="0" t="s">
        <v>3607</v>
      </c>
      <c r="F158" s="0" t="s">
        <v>3211</v>
      </c>
      <c r="G158" s="0" t="s">
        <v>3608</v>
      </c>
    </row>
    <row customHeight="1" ht="11.25">
      <c r="A159" s="373" t="s">
        <v>14</v>
      </c>
      <c r="B159" s="0" t="s">
        <v>3590</v>
      </c>
      <c r="C159" s="0" t="s">
        <v>3591</v>
      </c>
      <c r="D159" s="0" t="s">
        <v>3609</v>
      </c>
      <c r="E159" s="0" t="s">
        <v>3610</v>
      </c>
      <c r="F159" s="0" t="s">
        <v>3211</v>
      </c>
      <c r="G159" s="0" t="s">
        <v>3611</v>
      </c>
    </row>
    <row customHeight="1" ht="11.25">
      <c r="A160" s="373" t="s">
        <v>14</v>
      </c>
      <c r="B160" s="0" t="s">
        <v>3590</v>
      </c>
      <c r="C160" s="0" t="s">
        <v>3591</v>
      </c>
      <c r="D160" s="0" t="s">
        <v>3612</v>
      </c>
      <c r="E160" s="0" t="s">
        <v>3613</v>
      </c>
      <c r="F160" s="0" t="s">
        <v>3211</v>
      </c>
      <c r="G160" s="0" t="s">
        <v>3614</v>
      </c>
    </row>
    <row customHeight="1" ht="11.25">
      <c r="A161" s="373" t="s">
        <v>14</v>
      </c>
      <c r="B161" s="0" t="s">
        <v>3615</v>
      </c>
      <c r="C161" s="0" t="s">
        <v>3616</v>
      </c>
      <c r="D161" s="0" t="s">
        <v>3617</v>
      </c>
      <c r="E161" s="0" t="s">
        <v>3618</v>
      </c>
      <c r="F161" s="0" t="s">
        <v>3211</v>
      </c>
      <c r="G161" s="0" t="s">
        <v>3619</v>
      </c>
    </row>
    <row customHeight="1" ht="11.25">
      <c r="A162" s="373" t="s">
        <v>14</v>
      </c>
      <c r="B162" s="0" t="s">
        <v>3615</v>
      </c>
      <c r="C162" s="0" t="s">
        <v>3616</v>
      </c>
      <c r="D162" s="0" t="s">
        <v>3620</v>
      </c>
      <c r="E162" s="0" t="s">
        <v>3621</v>
      </c>
      <c r="F162" s="0" t="s">
        <v>3211</v>
      </c>
      <c r="G162" s="0" t="s">
        <v>3622</v>
      </c>
    </row>
    <row customHeight="1" ht="11.25">
      <c r="A163" s="373" t="s">
        <v>14</v>
      </c>
      <c r="B163" s="0" t="s">
        <v>3615</v>
      </c>
      <c r="C163" s="0" t="s">
        <v>3616</v>
      </c>
      <c r="D163" s="0" t="s">
        <v>3623</v>
      </c>
      <c r="E163" s="0" t="s">
        <v>3624</v>
      </c>
      <c r="F163" s="0" t="s">
        <v>3211</v>
      </c>
      <c r="G163" s="0" t="s">
        <v>3625</v>
      </c>
    </row>
    <row customHeight="1" ht="11.25">
      <c r="A164" s="373" t="s">
        <v>14</v>
      </c>
      <c r="B164" s="0" t="s">
        <v>3615</v>
      </c>
      <c r="C164" s="0" t="s">
        <v>3616</v>
      </c>
      <c r="D164" s="0" t="s">
        <v>3626</v>
      </c>
      <c r="E164" s="0" t="s">
        <v>3627</v>
      </c>
      <c r="F164" s="0" t="s">
        <v>3628</v>
      </c>
      <c r="G164" s="0" t="s">
        <v>3629</v>
      </c>
    </row>
    <row customHeight="1" ht="11.25">
      <c r="A165" s="373" t="s">
        <v>14</v>
      </c>
      <c r="B165" s="0" t="s">
        <v>3615</v>
      </c>
      <c r="C165" s="0" t="s">
        <v>3616</v>
      </c>
      <c r="D165" s="0" t="s">
        <v>3630</v>
      </c>
      <c r="E165" s="0" t="s">
        <v>3631</v>
      </c>
      <c r="F165" s="0" t="s">
        <v>3211</v>
      </c>
      <c r="G165" s="0" t="s">
        <v>3632</v>
      </c>
    </row>
    <row customHeight="1" ht="11.25">
      <c r="A166" s="373" t="s">
        <v>14</v>
      </c>
      <c r="B166" s="0" t="s">
        <v>3615</v>
      </c>
      <c r="C166" s="0" t="s">
        <v>3616</v>
      </c>
      <c r="D166" s="0" t="s">
        <v>3633</v>
      </c>
      <c r="E166" s="0" t="s">
        <v>3634</v>
      </c>
      <c r="F166" s="0" t="s">
        <v>3211</v>
      </c>
      <c r="G166" s="0" t="s">
        <v>3635</v>
      </c>
    </row>
    <row customHeight="1" ht="11.25">
      <c r="A167" s="373" t="s">
        <v>14</v>
      </c>
      <c r="B167" s="0" t="s">
        <v>3615</v>
      </c>
      <c r="C167" s="0" t="s">
        <v>3616</v>
      </c>
      <c r="D167" s="0" t="s">
        <v>3636</v>
      </c>
      <c r="E167" s="0" t="s">
        <v>3637</v>
      </c>
      <c r="F167" s="0" t="s">
        <v>3211</v>
      </c>
      <c r="G167" s="0" t="s">
        <v>3638</v>
      </c>
    </row>
    <row customHeight="1" ht="11.25">
      <c r="A168" s="373" t="s">
        <v>14</v>
      </c>
      <c r="B168" s="0" t="s">
        <v>3615</v>
      </c>
      <c r="C168" s="0" t="s">
        <v>3616</v>
      </c>
      <c r="D168" s="0" t="s">
        <v>3615</v>
      </c>
      <c r="E168" s="0" t="s">
        <v>3616</v>
      </c>
      <c r="F168" s="0" t="s">
        <v>3208</v>
      </c>
      <c r="G168" s="0" t="s">
        <v>3639</v>
      </c>
    </row>
    <row customHeight="1" ht="11.25">
      <c r="A169" s="373" t="s">
        <v>14</v>
      </c>
      <c r="B169" s="0" t="s">
        <v>3615</v>
      </c>
      <c r="C169" s="0" t="s">
        <v>3616</v>
      </c>
      <c r="D169" s="0" t="s">
        <v>3640</v>
      </c>
      <c r="E169" s="0" t="s">
        <v>3641</v>
      </c>
      <c r="F169" s="0" t="s">
        <v>3211</v>
      </c>
      <c r="G169" s="0" t="s">
        <v>3642</v>
      </c>
    </row>
    <row customHeight="1" ht="11.25">
      <c r="A170" s="373" t="s">
        <v>14</v>
      </c>
      <c r="B170" s="0" t="s">
        <v>3615</v>
      </c>
      <c r="C170" s="0" t="s">
        <v>3616</v>
      </c>
      <c r="D170" s="0" t="s">
        <v>3643</v>
      </c>
      <c r="E170" s="0" t="s">
        <v>3644</v>
      </c>
      <c r="F170" s="0" t="s">
        <v>3211</v>
      </c>
      <c r="G170" s="0" t="s">
        <v>3645</v>
      </c>
    </row>
    <row customHeight="1" ht="11.25">
      <c r="A171" s="373" t="s">
        <v>14</v>
      </c>
      <c r="B171" s="0" t="s">
        <v>3615</v>
      </c>
      <c r="C171" s="0" t="s">
        <v>3616</v>
      </c>
      <c r="D171" s="0" t="s">
        <v>3646</v>
      </c>
      <c r="E171" s="0" t="s">
        <v>3647</v>
      </c>
      <c r="F171" s="0" t="s">
        <v>3211</v>
      </c>
      <c r="G171" s="0" t="s">
        <v>3648</v>
      </c>
    </row>
    <row customHeight="1" ht="11.25">
      <c r="A172" s="373" t="s">
        <v>14</v>
      </c>
      <c r="B172" s="0" t="s">
        <v>3615</v>
      </c>
      <c r="C172" s="0" t="s">
        <v>3616</v>
      </c>
      <c r="D172" s="0" t="s">
        <v>3649</v>
      </c>
      <c r="E172" s="0" t="s">
        <v>3650</v>
      </c>
      <c r="F172" s="0" t="s">
        <v>3211</v>
      </c>
      <c r="G172" s="0" t="s">
        <v>3651</v>
      </c>
    </row>
    <row customHeight="1" ht="11.25">
      <c r="A173" s="373" t="s">
        <v>14</v>
      </c>
      <c r="B173" s="0" t="s">
        <v>3615</v>
      </c>
      <c r="C173" s="0" t="s">
        <v>3616</v>
      </c>
      <c r="D173" s="0" t="s">
        <v>3652</v>
      </c>
      <c r="E173" s="0" t="s">
        <v>3653</v>
      </c>
      <c r="F173" s="0" t="s">
        <v>3211</v>
      </c>
      <c r="G173" s="0" t="s">
        <v>3654</v>
      </c>
    </row>
    <row customHeight="1" ht="11.25">
      <c r="A174" s="373" t="s">
        <v>14</v>
      </c>
      <c r="B174" s="0" t="s">
        <v>3655</v>
      </c>
      <c r="C174" s="0" t="s">
        <v>3656</v>
      </c>
      <c r="D174" s="0" t="s">
        <v>3657</v>
      </c>
      <c r="E174" s="0" t="s">
        <v>3658</v>
      </c>
      <c r="F174" s="0" t="s">
        <v>3211</v>
      </c>
      <c r="G174" s="0" t="s">
        <v>3659</v>
      </c>
    </row>
    <row customHeight="1" ht="11.25">
      <c r="A175" s="373" t="s">
        <v>14</v>
      </c>
      <c r="B175" s="0" t="s">
        <v>3655</v>
      </c>
      <c r="C175" s="0" t="s">
        <v>3656</v>
      </c>
      <c r="D175" s="0" t="s">
        <v>3660</v>
      </c>
      <c r="E175" s="0" t="s">
        <v>3661</v>
      </c>
      <c r="F175" s="0" t="s">
        <v>3211</v>
      </c>
      <c r="G175" s="0" t="s">
        <v>3662</v>
      </c>
    </row>
    <row customHeight="1" ht="11.25">
      <c r="A176" s="373" t="s">
        <v>14</v>
      </c>
      <c r="B176" s="0" t="s">
        <v>3655</v>
      </c>
      <c r="C176" s="0" t="s">
        <v>3656</v>
      </c>
      <c r="D176" s="0" t="s">
        <v>3663</v>
      </c>
      <c r="E176" s="0" t="s">
        <v>3664</v>
      </c>
      <c r="F176" s="0" t="s">
        <v>3211</v>
      </c>
      <c r="G176" s="0" t="s">
        <v>3665</v>
      </c>
    </row>
    <row customHeight="1" ht="11.25">
      <c r="A177" s="373" t="s">
        <v>14</v>
      </c>
      <c r="B177" s="0" t="s">
        <v>3655</v>
      </c>
      <c r="C177" s="0" t="s">
        <v>3656</v>
      </c>
      <c r="D177" s="0" t="s">
        <v>3666</v>
      </c>
      <c r="E177" s="0" t="s">
        <v>3667</v>
      </c>
      <c r="F177" s="0" t="s">
        <v>3211</v>
      </c>
      <c r="G177" s="0" t="s">
        <v>3668</v>
      </c>
    </row>
    <row customHeight="1" ht="11.25">
      <c r="A178" s="373" t="s">
        <v>14</v>
      </c>
      <c r="B178" s="0" t="s">
        <v>3655</v>
      </c>
      <c r="C178" s="0" t="s">
        <v>3656</v>
      </c>
      <c r="D178" s="0" t="s">
        <v>3655</v>
      </c>
      <c r="E178" s="0" t="s">
        <v>3656</v>
      </c>
      <c r="F178" s="0" t="s">
        <v>3208</v>
      </c>
      <c r="G178" s="0" t="s">
        <v>3669</v>
      </c>
    </row>
    <row customHeight="1" ht="11.25">
      <c r="A179" s="373" t="s">
        <v>14</v>
      </c>
      <c r="B179" s="0" t="s">
        <v>3655</v>
      </c>
      <c r="C179" s="0" t="s">
        <v>3656</v>
      </c>
      <c r="D179" s="0" t="s">
        <v>3670</v>
      </c>
      <c r="E179" s="0" t="s">
        <v>3671</v>
      </c>
      <c r="F179" s="0" t="s">
        <v>3211</v>
      </c>
      <c r="G179" s="0" t="s">
        <v>3672</v>
      </c>
    </row>
    <row customHeight="1" ht="11.25">
      <c r="A180" s="373" t="s">
        <v>14</v>
      </c>
      <c r="B180" s="0" t="s">
        <v>3655</v>
      </c>
      <c r="C180" s="0" t="s">
        <v>3656</v>
      </c>
      <c r="D180" s="0" t="s">
        <v>3673</v>
      </c>
      <c r="E180" s="0" t="s">
        <v>3674</v>
      </c>
      <c r="F180" s="0" t="s">
        <v>3211</v>
      </c>
      <c r="G180" s="0" t="s">
        <v>3675</v>
      </c>
    </row>
    <row customHeight="1" ht="11.25">
      <c r="A181" s="373" t="s">
        <v>14</v>
      </c>
      <c r="B181" s="0" t="s">
        <v>3655</v>
      </c>
      <c r="C181" s="0" t="s">
        <v>3656</v>
      </c>
      <c r="D181" s="0" t="s">
        <v>3676</v>
      </c>
      <c r="E181" s="0" t="s">
        <v>3677</v>
      </c>
      <c r="F181" s="0" t="s">
        <v>3211</v>
      </c>
      <c r="G181" s="0" t="s">
        <v>3678</v>
      </c>
    </row>
    <row customHeight="1" ht="11.25">
      <c r="A182" s="373" t="s">
        <v>14</v>
      </c>
      <c r="B182" s="0" t="s">
        <v>3655</v>
      </c>
      <c r="C182" s="0" t="s">
        <v>3656</v>
      </c>
      <c r="D182" s="0" t="s">
        <v>3679</v>
      </c>
      <c r="E182" s="0" t="s">
        <v>3680</v>
      </c>
      <c r="F182" s="0" t="s">
        <v>3211</v>
      </c>
      <c r="G182" s="0" t="s">
        <v>3681</v>
      </c>
    </row>
    <row customHeight="1" ht="11.25">
      <c r="A183" s="373" t="s">
        <v>14</v>
      </c>
      <c r="B183" s="0" t="s">
        <v>3655</v>
      </c>
      <c r="C183" s="0" t="s">
        <v>3656</v>
      </c>
      <c r="D183" s="0" t="s">
        <v>3682</v>
      </c>
      <c r="E183" s="0" t="s">
        <v>3683</v>
      </c>
      <c r="F183" s="0" t="s">
        <v>3211</v>
      </c>
      <c r="G183" s="0" t="s">
        <v>3684</v>
      </c>
    </row>
    <row customHeight="1" ht="11.25">
      <c r="A184" s="373" t="s">
        <v>14</v>
      </c>
      <c r="B184" s="0" t="s">
        <v>3655</v>
      </c>
      <c r="C184" s="0" t="s">
        <v>3656</v>
      </c>
      <c r="D184" s="0" t="s">
        <v>3685</v>
      </c>
      <c r="E184" s="0" t="s">
        <v>3686</v>
      </c>
      <c r="F184" s="0" t="s">
        <v>3211</v>
      </c>
      <c r="G184" s="0" t="s">
        <v>3687</v>
      </c>
    </row>
    <row customHeight="1" ht="11.25">
      <c r="A185" s="373" t="s">
        <v>14</v>
      </c>
      <c r="B185" s="0" t="s">
        <v>3688</v>
      </c>
      <c r="C185" s="0" t="s">
        <v>3689</v>
      </c>
      <c r="D185" s="0" t="s">
        <v>3690</v>
      </c>
      <c r="E185" s="0" t="s">
        <v>3691</v>
      </c>
      <c r="F185" s="0" t="s">
        <v>3211</v>
      </c>
      <c r="G185" s="0" t="s">
        <v>3692</v>
      </c>
    </row>
    <row customHeight="1" ht="11.25">
      <c r="A186" s="373" t="s">
        <v>14</v>
      </c>
      <c r="B186" s="0" t="s">
        <v>3688</v>
      </c>
      <c r="C186" s="0" t="s">
        <v>3689</v>
      </c>
      <c r="D186" s="0" t="s">
        <v>3693</v>
      </c>
      <c r="E186" s="0" t="s">
        <v>3694</v>
      </c>
      <c r="F186" s="0" t="s">
        <v>3211</v>
      </c>
      <c r="G186" s="0" t="s">
        <v>3695</v>
      </c>
    </row>
    <row customHeight="1" ht="11.25">
      <c r="A187" s="373" t="s">
        <v>14</v>
      </c>
      <c r="B187" s="0" t="s">
        <v>3688</v>
      </c>
      <c r="C187" s="0" t="s">
        <v>3689</v>
      </c>
      <c r="D187" s="0" t="s">
        <v>3696</v>
      </c>
      <c r="E187" s="0" t="s">
        <v>3697</v>
      </c>
      <c r="F187" s="0" t="s">
        <v>3211</v>
      </c>
      <c r="G187" s="0" t="s">
        <v>3698</v>
      </c>
    </row>
    <row customHeight="1" ht="11.25">
      <c r="A188" s="373" t="s">
        <v>14</v>
      </c>
      <c r="B188" s="0" t="s">
        <v>3688</v>
      </c>
      <c r="C188" s="0" t="s">
        <v>3689</v>
      </c>
      <c r="D188" s="0" t="s">
        <v>3688</v>
      </c>
      <c r="E188" s="0" t="s">
        <v>3689</v>
      </c>
      <c r="F188" s="0" t="s">
        <v>3208</v>
      </c>
      <c r="G188" s="0" t="s">
        <v>3699</v>
      </c>
    </row>
    <row customHeight="1" ht="11.25">
      <c r="A189" s="373" t="s">
        <v>14</v>
      </c>
      <c r="B189" s="0" t="s">
        <v>3688</v>
      </c>
      <c r="C189" s="0" t="s">
        <v>3689</v>
      </c>
      <c r="D189" s="0" t="s">
        <v>3700</v>
      </c>
      <c r="E189" s="0" t="s">
        <v>3701</v>
      </c>
      <c r="F189" s="0" t="s">
        <v>3250</v>
      </c>
      <c r="G189" s="0" t="s">
        <v>3702</v>
      </c>
    </row>
    <row customHeight="1" ht="11.25">
      <c r="A190" s="373" t="s">
        <v>14</v>
      </c>
      <c r="B190" s="0" t="s">
        <v>3688</v>
      </c>
      <c r="C190" s="0" t="s">
        <v>3689</v>
      </c>
      <c r="D190" s="0" t="s">
        <v>3703</v>
      </c>
      <c r="E190" s="0" t="s">
        <v>3704</v>
      </c>
      <c r="F190" s="0" t="s">
        <v>3211</v>
      </c>
      <c r="G190" s="0" t="s">
        <v>3705</v>
      </c>
    </row>
    <row customHeight="1" ht="11.25">
      <c r="A191" s="373" t="s">
        <v>14</v>
      </c>
      <c r="B191" s="0" t="s">
        <v>3688</v>
      </c>
      <c r="C191" s="0" t="s">
        <v>3689</v>
      </c>
      <c r="D191" s="0" t="s">
        <v>3706</v>
      </c>
      <c r="E191" s="0" t="s">
        <v>3707</v>
      </c>
      <c r="F191" s="0" t="s">
        <v>3211</v>
      </c>
      <c r="G191" s="0" t="s">
        <v>3708</v>
      </c>
    </row>
    <row customHeight="1" ht="11.25">
      <c r="A192" s="373" t="s">
        <v>14</v>
      </c>
      <c r="B192" s="0" t="s">
        <v>3688</v>
      </c>
      <c r="C192" s="0" t="s">
        <v>3689</v>
      </c>
      <c r="D192" s="0" t="s">
        <v>3709</v>
      </c>
      <c r="E192" s="0" t="s">
        <v>3710</v>
      </c>
      <c r="F192" s="0" t="s">
        <v>3211</v>
      </c>
      <c r="G192" s="0" t="s">
        <v>3711</v>
      </c>
    </row>
    <row customHeight="1" ht="11.25">
      <c r="A193" s="373" t="s">
        <v>14</v>
      </c>
      <c r="B193" s="0" t="s">
        <v>3712</v>
      </c>
      <c r="C193" s="0" t="s">
        <v>3713</v>
      </c>
      <c r="D193" s="0" t="s">
        <v>3714</v>
      </c>
      <c r="E193" s="0" t="s">
        <v>3715</v>
      </c>
      <c r="F193" s="0" t="s">
        <v>3211</v>
      </c>
      <c r="G193" s="0" t="s">
        <v>3716</v>
      </c>
    </row>
    <row customHeight="1" ht="11.25">
      <c r="A194" s="373" t="s">
        <v>14</v>
      </c>
      <c r="B194" s="0" t="s">
        <v>3712</v>
      </c>
      <c r="C194" s="0" t="s">
        <v>3713</v>
      </c>
      <c r="D194" s="0" t="s">
        <v>3717</v>
      </c>
      <c r="E194" s="0" t="s">
        <v>3718</v>
      </c>
      <c r="F194" s="0" t="s">
        <v>3211</v>
      </c>
      <c r="G194" s="0" t="s">
        <v>3719</v>
      </c>
    </row>
    <row customHeight="1" ht="11.25">
      <c r="A195" s="373" t="s">
        <v>14</v>
      </c>
      <c r="B195" s="0" t="s">
        <v>3712</v>
      </c>
      <c r="C195" s="0" t="s">
        <v>3713</v>
      </c>
      <c r="D195" s="0" t="s">
        <v>3720</v>
      </c>
      <c r="E195" s="0" t="s">
        <v>3721</v>
      </c>
      <c r="F195" s="0" t="s">
        <v>3250</v>
      </c>
      <c r="G195" s="0" t="s">
        <v>3722</v>
      </c>
    </row>
    <row customHeight="1" ht="11.25">
      <c r="A196" s="373" t="s">
        <v>14</v>
      </c>
      <c r="B196" s="0" t="s">
        <v>3712</v>
      </c>
      <c r="C196" s="0" t="s">
        <v>3713</v>
      </c>
      <c r="D196" s="0" t="s">
        <v>3723</v>
      </c>
      <c r="E196" s="0" t="s">
        <v>3724</v>
      </c>
      <c r="F196" s="0" t="s">
        <v>3211</v>
      </c>
      <c r="G196" s="0" t="s">
        <v>3725</v>
      </c>
    </row>
    <row customHeight="1" ht="11.25">
      <c r="A197" s="373" t="s">
        <v>14</v>
      </c>
      <c r="B197" s="0" t="s">
        <v>3712</v>
      </c>
      <c r="C197" s="0" t="s">
        <v>3713</v>
      </c>
      <c r="D197" s="0" t="s">
        <v>3726</v>
      </c>
      <c r="E197" s="0" t="s">
        <v>3727</v>
      </c>
      <c r="F197" s="0" t="s">
        <v>3211</v>
      </c>
      <c r="G197" s="0" t="s">
        <v>3728</v>
      </c>
    </row>
    <row customHeight="1" ht="11.25">
      <c r="A198" s="373" t="s">
        <v>14</v>
      </c>
      <c r="B198" s="0" t="s">
        <v>3712</v>
      </c>
      <c r="C198" s="0" t="s">
        <v>3713</v>
      </c>
      <c r="D198" s="0" t="s">
        <v>3502</v>
      </c>
      <c r="E198" s="0" t="s">
        <v>3729</v>
      </c>
      <c r="F198" s="0" t="s">
        <v>3211</v>
      </c>
      <c r="G198" s="0" t="s">
        <v>3730</v>
      </c>
    </row>
    <row customHeight="1" ht="11.25">
      <c r="A199" s="373" t="s">
        <v>14</v>
      </c>
      <c r="B199" s="0" t="s">
        <v>3712</v>
      </c>
      <c r="C199" s="0" t="s">
        <v>3713</v>
      </c>
      <c r="D199" s="0" t="s">
        <v>3731</v>
      </c>
      <c r="E199" s="0" t="s">
        <v>3732</v>
      </c>
      <c r="F199" s="0" t="s">
        <v>3211</v>
      </c>
      <c r="G199" s="0" t="s">
        <v>3733</v>
      </c>
    </row>
    <row customHeight="1" ht="11.25">
      <c r="A200" s="373" t="s">
        <v>14</v>
      </c>
      <c r="B200" s="0" t="s">
        <v>3712</v>
      </c>
      <c r="C200" s="0" t="s">
        <v>3713</v>
      </c>
      <c r="D200" s="0" t="s">
        <v>3450</v>
      </c>
      <c r="E200" s="0" t="s">
        <v>3734</v>
      </c>
      <c r="F200" s="0" t="s">
        <v>3211</v>
      </c>
      <c r="G200" s="0" t="s">
        <v>3735</v>
      </c>
    </row>
    <row customHeight="1" ht="11.25">
      <c r="A201" s="373" t="s">
        <v>14</v>
      </c>
      <c r="B201" s="0" t="s">
        <v>3712</v>
      </c>
      <c r="C201" s="0" t="s">
        <v>3713</v>
      </c>
      <c r="D201" s="0" t="s">
        <v>3712</v>
      </c>
      <c r="E201" s="0" t="s">
        <v>3713</v>
      </c>
      <c r="F201" s="0" t="s">
        <v>3208</v>
      </c>
      <c r="G201" s="0" t="s">
        <v>3736</v>
      </c>
    </row>
    <row customHeight="1" ht="11.25">
      <c r="A202" s="373" t="s">
        <v>14</v>
      </c>
      <c r="B202" s="0" t="s">
        <v>3712</v>
      </c>
      <c r="C202" s="0" t="s">
        <v>3713</v>
      </c>
      <c r="D202" s="0" t="s">
        <v>3737</v>
      </c>
      <c r="E202" s="0" t="s">
        <v>3738</v>
      </c>
      <c r="F202" s="0" t="s">
        <v>3250</v>
      </c>
      <c r="G202" s="0" t="s">
        <v>3739</v>
      </c>
    </row>
    <row customHeight="1" ht="11.25">
      <c r="A203" s="373" t="s">
        <v>14</v>
      </c>
      <c r="B203" s="0" t="s">
        <v>3712</v>
      </c>
      <c r="C203" s="0" t="s">
        <v>3713</v>
      </c>
      <c r="D203" s="0" t="s">
        <v>3740</v>
      </c>
      <c r="E203" s="0" t="s">
        <v>3741</v>
      </c>
      <c r="F203" s="0" t="s">
        <v>3211</v>
      </c>
      <c r="G203" s="0" t="s">
        <v>3742</v>
      </c>
    </row>
    <row customHeight="1" ht="11.25">
      <c r="A204" s="373" t="s">
        <v>14</v>
      </c>
      <c r="B204" s="0" t="s">
        <v>3712</v>
      </c>
      <c r="C204" s="0" t="s">
        <v>3713</v>
      </c>
      <c r="D204" s="0" t="s">
        <v>3743</v>
      </c>
      <c r="E204" s="0" t="s">
        <v>3744</v>
      </c>
      <c r="F204" s="0" t="s">
        <v>3211</v>
      </c>
      <c r="G204" s="0" t="s">
        <v>3745</v>
      </c>
    </row>
    <row customHeight="1" ht="11.25">
      <c r="A205" s="373" t="s">
        <v>14</v>
      </c>
      <c r="B205" s="0" t="s">
        <v>3712</v>
      </c>
      <c r="C205" s="0" t="s">
        <v>3713</v>
      </c>
      <c r="D205" s="0" t="s">
        <v>3746</v>
      </c>
      <c r="E205" s="0" t="s">
        <v>3747</v>
      </c>
      <c r="F205" s="0" t="s">
        <v>3211</v>
      </c>
      <c r="G205" s="0" t="s">
        <v>3748</v>
      </c>
    </row>
    <row customHeight="1" ht="11.25">
      <c r="A206" s="373" t="s">
        <v>14</v>
      </c>
      <c r="B206" s="0" t="s">
        <v>3712</v>
      </c>
      <c r="C206" s="0" t="s">
        <v>3713</v>
      </c>
      <c r="D206" s="0" t="s">
        <v>3749</v>
      </c>
      <c r="E206" s="0" t="s">
        <v>3750</v>
      </c>
      <c r="F206" s="0" t="s">
        <v>3211</v>
      </c>
      <c r="G206" s="0" t="s">
        <v>3751</v>
      </c>
    </row>
    <row customHeight="1" ht="11.25">
      <c r="A207" s="373" t="s">
        <v>14</v>
      </c>
      <c r="B207" s="0" t="s">
        <v>3712</v>
      </c>
      <c r="C207" s="0" t="s">
        <v>3713</v>
      </c>
      <c r="D207" s="0" t="s">
        <v>3752</v>
      </c>
      <c r="E207" s="0" t="s">
        <v>3753</v>
      </c>
      <c r="F207" s="0" t="s">
        <v>3628</v>
      </c>
      <c r="G207" s="0" t="s">
        <v>3754</v>
      </c>
    </row>
    <row customHeight="1" ht="11.25">
      <c r="A208" s="373" t="s">
        <v>14</v>
      </c>
      <c r="B208" s="0" t="s">
        <v>3712</v>
      </c>
      <c r="C208" s="0" t="s">
        <v>3713</v>
      </c>
      <c r="D208" s="0" t="s">
        <v>3755</v>
      </c>
      <c r="E208" s="0" t="s">
        <v>3756</v>
      </c>
      <c r="F208" s="0" t="s">
        <v>3211</v>
      </c>
      <c r="G208" s="0" t="s">
        <v>3757</v>
      </c>
    </row>
    <row customHeight="1" ht="11.25">
      <c r="A209" s="373" t="s">
        <v>14</v>
      </c>
      <c r="B209" s="0" t="s">
        <v>3758</v>
      </c>
      <c r="C209" s="0" t="s">
        <v>3759</v>
      </c>
      <c r="D209" s="0" t="s">
        <v>3760</v>
      </c>
      <c r="E209" s="0" t="s">
        <v>3761</v>
      </c>
      <c r="F209" s="0" t="s">
        <v>3211</v>
      </c>
      <c r="G209" s="0" t="s">
        <v>3762</v>
      </c>
    </row>
    <row customHeight="1" ht="11.25">
      <c r="A210" s="373" t="s">
        <v>14</v>
      </c>
      <c r="B210" s="0" t="s">
        <v>3758</v>
      </c>
      <c r="C210" s="0" t="s">
        <v>3759</v>
      </c>
      <c r="D210" s="0" t="s">
        <v>3758</v>
      </c>
      <c r="E210" s="0" t="s">
        <v>3759</v>
      </c>
      <c r="F210" s="0" t="s">
        <v>3208</v>
      </c>
      <c r="G210" s="0" t="s">
        <v>3763</v>
      </c>
    </row>
    <row customHeight="1" ht="11.25">
      <c r="A211" s="373" t="s">
        <v>14</v>
      </c>
      <c r="B211" s="0" t="s">
        <v>3758</v>
      </c>
      <c r="C211" s="0" t="s">
        <v>3759</v>
      </c>
      <c r="D211" s="0" t="s">
        <v>3764</v>
      </c>
      <c r="E211" s="0" t="s">
        <v>3765</v>
      </c>
      <c r="F211" s="0" t="s">
        <v>3211</v>
      </c>
      <c r="G211" s="0" t="s">
        <v>3766</v>
      </c>
    </row>
    <row customHeight="1" ht="11.25">
      <c r="A212" s="373" t="s">
        <v>14</v>
      </c>
      <c r="B212" s="0" t="s">
        <v>3758</v>
      </c>
      <c r="C212" s="0" t="s">
        <v>3759</v>
      </c>
      <c r="D212" s="0" t="s">
        <v>3767</v>
      </c>
      <c r="E212" s="0" t="s">
        <v>3768</v>
      </c>
      <c r="F212" s="0" t="s">
        <v>3211</v>
      </c>
      <c r="G212" s="0" t="s">
        <v>3769</v>
      </c>
    </row>
    <row customHeight="1" ht="11.25">
      <c r="A213" s="373" t="s">
        <v>14</v>
      </c>
      <c r="B213" s="0" t="s">
        <v>3770</v>
      </c>
      <c r="C213" s="0" t="s">
        <v>3771</v>
      </c>
      <c r="D213" s="0" t="s">
        <v>3772</v>
      </c>
      <c r="E213" s="0" t="s">
        <v>3773</v>
      </c>
      <c r="F213" s="0" t="s">
        <v>3211</v>
      </c>
      <c r="G213" s="0" t="s">
        <v>3774</v>
      </c>
    </row>
    <row customHeight="1" ht="11.25">
      <c r="A214" s="373" t="s">
        <v>14</v>
      </c>
      <c r="B214" s="0" t="s">
        <v>3770</v>
      </c>
      <c r="C214" s="0" t="s">
        <v>3771</v>
      </c>
      <c r="D214" s="0" t="s">
        <v>3775</v>
      </c>
      <c r="E214" s="0" t="s">
        <v>3776</v>
      </c>
      <c r="F214" s="0" t="s">
        <v>3211</v>
      </c>
      <c r="G214" s="0" t="s">
        <v>3777</v>
      </c>
    </row>
    <row customHeight="1" ht="11.25">
      <c r="A215" s="373" t="s">
        <v>14</v>
      </c>
      <c r="B215" s="0" t="s">
        <v>3770</v>
      </c>
      <c r="C215" s="0" t="s">
        <v>3771</v>
      </c>
      <c r="D215" s="0" t="s">
        <v>3778</v>
      </c>
      <c r="E215" s="0" t="s">
        <v>3779</v>
      </c>
      <c r="F215" s="0" t="s">
        <v>3211</v>
      </c>
      <c r="G215" s="0" t="s">
        <v>3780</v>
      </c>
    </row>
    <row customHeight="1" ht="11.25">
      <c r="A216" s="373" t="s">
        <v>14</v>
      </c>
      <c r="B216" s="0" t="s">
        <v>3770</v>
      </c>
      <c r="C216" s="0" t="s">
        <v>3771</v>
      </c>
      <c r="D216" s="0" t="s">
        <v>3781</v>
      </c>
      <c r="E216" s="0" t="s">
        <v>3782</v>
      </c>
      <c r="F216" s="0" t="s">
        <v>3211</v>
      </c>
      <c r="G216" s="0" t="s">
        <v>3783</v>
      </c>
    </row>
    <row customHeight="1" ht="11.25">
      <c r="A217" s="373" t="s">
        <v>14</v>
      </c>
      <c r="B217" s="0" t="s">
        <v>3770</v>
      </c>
      <c r="C217" s="0" t="s">
        <v>3771</v>
      </c>
      <c r="D217" s="0" t="s">
        <v>3784</v>
      </c>
      <c r="E217" s="0" t="s">
        <v>3785</v>
      </c>
      <c r="F217" s="0" t="s">
        <v>3211</v>
      </c>
      <c r="G217" s="0" t="s">
        <v>3786</v>
      </c>
    </row>
    <row customHeight="1" ht="11.25">
      <c r="A218" s="373" t="s">
        <v>14</v>
      </c>
      <c r="B218" s="0" t="s">
        <v>3770</v>
      </c>
      <c r="C218" s="0" t="s">
        <v>3771</v>
      </c>
      <c r="D218" s="0" t="s">
        <v>3770</v>
      </c>
      <c r="E218" s="0" t="s">
        <v>3771</v>
      </c>
      <c r="F218" s="0" t="s">
        <v>3208</v>
      </c>
      <c r="G218" s="0" t="s">
        <v>3787</v>
      </c>
    </row>
    <row customHeight="1" ht="11.25">
      <c r="A219" s="373" t="s">
        <v>14</v>
      </c>
      <c r="B219" s="0" t="s">
        <v>3770</v>
      </c>
      <c r="C219" s="0" t="s">
        <v>3771</v>
      </c>
      <c r="D219" s="0" t="s">
        <v>3788</v>
      </c>
      <c r="E219" s="0" t="s">
        <v>3789</v>
      </c>
      <c r="F219" s="0" t="s">
        <v>3211</v>
      </c>
      <c r="G219" s="0" t="s">
        <v>3790</v>
      </c>
    </row>
    <row customHeight="1" ht="11.25">
      <c r="A220" s="373" t="s">
        <v>14</v>
      </c>
      <c r="B220" s="0" t="s">
        <v>3770</v>
      </c>
      <c r="C220" s="0" t="s">
        <v>3771</v>
      </c>
      <c r="D220" s="0" t="s">
        <v>3791</v>
      </c>
      <c r="E220" s="0" t="s">
        <v>3792</v>
      </c>
      <c r="F220" s="0" t="s">
        <v>3211</v>
      </c>
      <c r="G220" s="0" t="s">
        <v>3793</v>
      </c>
    </row>
    <row customHeight="1" ht="11.25">
      <c r="A221" s="373" t="s">
        <v>14</v>
      </c>
      <c r="B221" s="0" t="s">
        <v>3770</v>
      </c>
      <c r="C221" s="0" t="s">
        <v>3771</v>
      </c>
      <c r="D221" s="0" t="s">
        <v>3794</v>
      </c>
      <c r="E221" s="0" t="s">
        <v>3795</v>
      </c>
      <c r="F221" s="0" t="s">
        <v>3211</v>
      </c>
      <c r="G221" s="0" t="s">
        <v>3796</v>
      </c>
    </row>
    <row customHeight="1" ht="11.25">
      <c r="A222" s="373" t="s">
        <v>14</v>
      </c>
      <c r="B222" s="0" t="s">
        <v>3770</v>
      </c>
      <c r="C222" s="0" t="s">
        <v>3771</v>
      </c>
      <c r="D222" s="0" t="s">
        <v>3797</v>
      </c>
      <c r="E222" s="0" t="s">
        <v>3798</v>
      </c>
      <c r="F222" s="0" t="s">
        <v>3211</v>
      </c>
      <c r="G222" s="0" t="s">
        <v>3799</v>
      </c>
    </row>
    <row customHeight="1" ht="11.25">
      <c r="A223" s="373" t="s">
        <v>14</v>
      </c>
      <c r="B223" s="0" t="s">
        <v>3800</v>
      </c>
      <c r="C223" s="0" t="s">
        <v>3801</v>
      </c>
      <c r="D223" s="0" t="s">
        <v>3802</v>
      </c>
      <c r="E223" s="0" t="s">
        <v>3803</v>
      </c>
      <c r="F223" s="0" t="s">
        <v>3211</v>
      </c>
      <c r="G223" s="0" t="s">
        <v>3804</v>
      </c>
    </row>
    <row customHeight="1" ht="11.25">
      <c r="A224" s="373" t="s">
        <v>14</v>
      </c>
      <c r="B224" s="0" t="s">
        <v>3800</v>
      </c>
      <c r="C224" s="0" t="s">
        <v>3801</v>
      </c>
      <c r="D224" s="0" t="s">
        <v>3805</v>
      </c>
      <c r="E224" s="0" t="s">
        <v>3806</v>
      </c>
      <c r="F224" s="0" t="s">
        <v>3211</v>
      </c>
      <c r="G224" s="0" t="s">
        <v>3807</v>
      </c>
    </row>
    <row customHeight="1" ht="11.25">
      <c r="A225" s="373" t="s">
        <v>14</v>
      </c>
      <c r="B225" s="0" t="s">
        <v>3800</v>
      </c>
      <c r="C225" s="0" t="s">
        <v>3801</v>
      </c>
      <c r="D225" s="0" t="s">
        <v>3808</v>
      </c>
      <c r="E225" s="0" t="s">
        <v>3809</v>
      </c>
      <c r="F225" s="0" t="s">
        <v>3211</v>
      </c>
      <c r="G225" s="0" t="s">
        <v>3810</v>
      </c>
    </row>
    <row customHeight="1" ht="11.25">
      <c r="A226" s="373" t="s">
        <v>14</v>
      </c>
      <c r="B226" s="0" t="s">
        <v>3800</v>
      </c>
      <c r="C226" s="0" t="s">
        <v>3801</v>
      </c>
      <c r="D226" s="0" t="s">
        <v>3811</v>
      </c>
      <c r="E226" s="0" t="s">
        <v>3812</v>
      </c>
      <c r="F226" s="0" t="s">
        <v>3211</v>
      </c>
      <c r="G226" s="0" t="s">
        <v>3813</v>
      </c>
    </row>
    <row customHeight="1" ht="11.25">
      <c r="A227" s="373" t="s">
        <v>14</v>
      </c>
      <c r="B227" s="0" t="s">
        <v>3800</v>
      </c>
      <c r="C227" s="0" t="s">
        <v>3801</v>
      </c>
      <c r="D227" s="0" t="s">
        <v>3814</v>
      </c>
      <c r="E227" s="0" t="s">
        <v>3815</v>
      </c>
      <c r="F227" s="0" t="s">
        <v>3211</v>
      </c>
      <c r="G227" s="0" t="s">
        <v>3816</v>
      </c>
    </row>
    <row customHeight="1" ht="11.25">
      <c r="A228" s="373" t="s">
        <v>14</v>
      </c>
      <c r="B228" s="0" t="s">
        <v>3800</v>
      </c>
      <c r="C228" s="0" t="s">
        <v>3801</v>
      </c>
      <c r="D228" s="0" t="s">
        <v>3800</v>
      </c>
      <c r="E228" s="0" t="s">
        <v>3801</v>
      </c>
      <c r="F228" s="0" t="s">
        <v>3208</v>
      </c>
      <c r="G228" s="0" t="s">
        <v>3817</v>
      </c>
    </row>
    <row customHeight="1" ht="11.25">
      <c r="A229" s="373" t="s">
        <v>14</v>
      </c>
      <c r="B229" s="0" t="s">
        <v>3800</v>
      </c>
      <c r="C229" s="0" t="s">
        <v>3801</v>
      </c>
      <c r="D229" s="0" t="s">
        <v>3818</v>
      </c>
      <c r="E229" s="0" t="s">
        <v>3819</v>
      </c>
      <c r="F229" s="0" t="s">
        <v>3211</v>
      </c>
      <c r="G229" s="0" t="s">
        <v>3820</v>
      </c>
    </row>
    <row customHeight="1" ht="11.25">
      <c r="A230" s="373" t="s">
        <v>14</v>
      </c>
      <c r="B230" s="0" t="s">
        <v>3800</v>
      </c>
      <c r="C230" s="0" t="s">
        <v>3801</v>
      </c>
      <c r="D230" s="0" t="s">
        <v>3821</v>
      </c>
      <c r="E230" s="0" t="s">
        <v>3822</v>
      </c>
      <c r="F230" s="0" t="s">
        <v>3211</v>
      </c>
      <c r="G230" s="0" t="s">
        <v>3823</v>
      </c>
    </row>
    <row customHeight="1" ht="11.25">
      <c r="A231" s="373" t="s">
        <v>14</v>
      </c>
      <c r="B231" s="0" t="s">
        <v>3800</v>
      </c>
      <c r="C231" s="0" t="s">
        <v>3801</v>
      </c>
      <c r="D231" s="0" t="s">
        <v>3824</v>
      </c>
      <c r="E231" s="0" t="s">
        <v>3825</v>
      </c>
      <c r="F231" s="0" t="s">
        <v>3211</v>
      </c>
      <c r="G231" s="0" t="s">
        <v>3826</v>
      </c>
    </row>
    <row customHeight="1" ht="11.25">
      <c r="A232" s="373" t="s">
        <v>14</v>
      </c>
      <c r="B232" s="0" t="s">
        <v>3827</v>
      </c>
      <c r="C232" s="0" t="s">
        <v>3828</v>
      </c>
      <c r="D232" s="0" t="s">
        <v>3829</v>
      </c>
      <c r="E232" s="0" t="s">
        <v>3830</v>
      </c>
      <c r="F232" s="0" t="s">
        <v>3211</v>
      </c>
      <c r="G232" s="0" t="s">
        <v>3831</v>
      </c>
    </row>
    <row customHeight="1" ht="11.25">
      <c r="A233" s="373" t="s">
        <v>14</v>
      </c>
      <c r="B233" s="0" t="s">
        <v>3827</v>
      </c>
      <c r="C233" s="0" t="s">
        <v>3828</v>
      </c>
      <c r="D233" s="0" t="s">
        <v>3832</v>
      </c>
      <c r="E233" s="0" t="s">
        <v>3833</v>
      </c>
      <c r="F233" s="0" t="s">
        <v>3211</v>
      </c>
      <c r="G233" s="0" t="s">
        <v>3834</v>
      </c>
    </row>
    <row customHeight="1" ht="11.25">
      <c r="A234" s="373" t="s">
        <v>14</v>
      </c>
      <c r="B234" s="0" t="s">
        <v>3827</v>
      </c>
      <c r="C234" s="0" t="s">
        <v>3828</v>
      </c>
      <c r="D234" s="0" t="s">
        <v>3835</v>
      </c>
      <c r="E234" s="0" t="s">
        <v>3836</v>
      </c>
      <c r="F234" s="0" t="s">
        <v>3211</v>
      </c>
      <c r="G234" s="0" t="s">
        <v>3837</v>
      </c>
    </row>
    <row customHeight="1" ht="11.25">
      <c r="A235" s="373" t="s">
        <v>14</v>
      </c>
      <c r="B235" s="0" t="s">
        <v>3827</v>
      </c>
      <c r="C235" s="0" t="s">
        <v>3828</v>
      </c>
      <c r="D235" s="0" t="s">
        <v>3838</v>
      </c>
      <c r="E235" s="0" t="s">
        <v>3839</v>
      </c>
      <c r="F235" s="0" t="s">
        <v>3211</v>
      </c>
      <c r="G235" s="0" t="s">
        <v>3840</v>
      </c>
    </row>
    <row customHeight="1" ht="11.25">
      <c r="A236" s="373" t="s">
        <v>14</v>
      </c>
      <c r="B236" s="0" t="s">
        <v>3827</v>
      </c>
      <c r="C236" s="0" t="s">
        <v>3828</v>
      </c>
      <c r="D236" s="0" t="s">
        <v>3841</v>
      </c>
      <c r="E236" s="0" t="s">
        <v>3842</v>
      </c>
      <c r="F236" s="0" t="s">
        <v>3211</v>
      </c>
      <c r="G236" s="0" t="s">
        <v>3843</v>
      </c>
    </row>
    <row customHeight="1" ht="11.25">
      <c r="A237" s="373" t="s">
        <v>14</v>
      </c>
      <c r="B237" s="0" t="s">
        <v>3827</v>
      </c>
      <c r="C237" s="0" t="s">
        <v>3828</v>
      </c>
      <c r="D237" s="0" t="s">
        <v>3844</v>
      </c>
      <c r="E237" s="0" t="s">
        <v>3845</v>
      </c>
      <c r="F237" s="0" t="s">
        <v>3211</v>
      </c>
      <c r="G237" s="0" t="s">
        <v>3846</v>
      </c>
    </row>
    <row customHeight="1" ht="11.25">
      <c r="A238" s="373" t="s">
        <v>14</v>
      </c>
      <c r="B238" s="0" t="s">
        <v>3827</v>
      </c>
      <c r="C238" s="0" t="s">
        <v>3828</v>
      </c>
      <c r="D238" s="0" t="s">
        <v>3827</v>
      </c>
      <c r="E238" s="0" t="s">
        <v>3828</v>
      </c>
      <c r="F238" s="0" t="s">
        <v>3208</v>
      </c>
      <c r="G238" s="0" t="s">
        <v>3847</v>
      </c>
    </row>
    <row customHeight="1" ht="11.25">
      <c r="A239" s="373" t="s">
        <v>14</v>
      </c>
      <c r="B239" s="0" t="s">
        <v>3827</v>
      </c>
      <c r="C239" s="0" t="s">
        <v>3828</v>
      </c>
      <c r="D239" s="0" t="s">
        <v>3848</v>
      </c>
      <c r="E239" s="0" t="s">
        <v>3849</v>
      </c>
      <c r="F239" s="0" t="s">
        <v>3250</v>
      </c>
      <c r="G239" s="0" t="s">
        <v>3850</v>
      </c>
    </row>
    <row customHeight="1" ht="11.25">
      <c r="A240" s="373" t="s">
        <v>14</v>
      </c>
      <c r="B240" s="0" t="s">
        <v>3827</v>
      </c>
      <c r="C240" s="0" t="s">
        <v>3828</v>
      </c>
      <c r="D240" s="0" t="s">
        <v>3851</v>
      </c>
      <c r="E240" s="0" t="s">
        <v>3852</v>
      </c>
      <c r="F240" s="0" t="s">
        <v>3211</v>
      </c>
      <c r="G240" s="0" t="s">
        <v>3853</v>
      </c>
    </row>
    <row customHeight="1" ht="11.25">
      <c r="A241" s="373" t="s">
        <v>14</v>
      </c>
      <c r="B241" s="0" t="s">
        <v>3827</v>
      </c>
      <c r="C241" s="0" t="s">
        <v>3828</v>
      </c>
      <c r="D241" s="0" t="s">
        <v>3676</v>
      </c>
      <c r="E241" s="0" t="s">
        <v>3854</v>
      </c>
      <c r="F241" s="0" t="s">
        <v>3211</v>
      </c>
      <c r="G241" s="0" t="s">
        <v>3855</v>
      </c>
    </row>
    <row customHeight="1" ht="11.25">
      <c r="A242" s="373" t="s">
        <v>14</v>
      </c>
      <c r="B242" s="0" t="s">
        <v>3827</v>
      </c>
      <c r="C242" s="0" t="s">
        <v>3828</v>
      </c>
      <c r="D242" s="0" t="s">
        <v>3856</v>
      </c>
      <c r="E242" s="0" t="s">
        <v>3857</v>
      </c>
      <c r="F242" s="0" t="s">
        <v>3211</v>
      </c>
      <c r="G242" s="0" t="s">
        <v>3858</v>
      </c>
    </row>
    <row customHeight="1" ht="11.25">
      <c r="A243" s="373" t="s">
        <v>14</v>
      </c>
      <c r="B243" s="0" t="s">
        <v>3827</v>
      </c>
      <c r="C243" s="0" t="s">
        <v>3828</v>
      </c>
      <c r="D243" s="0" t="s">
        <v>3859</v>
      </c>
      <c r="E243" s="0" t="s">
        <v>3860</v>
      </c>
      <c r="F243" s="0" t="s">
        <v>3211</v>
      </c>
      <c r="G243" s="0" t="s">
        <v>3861</v>
      </c>
    </row>
    <row customHeight="1" ht="11.25">
      <c r="A244" s="373" t="s">
        <v>14</v>
      </c>
      <c r="B244" s="0" t="s">
        <v>3827</v>
      </c>
      <c r="C244" s="0" t="s">
        <v>3828</v>
      </c>
      <c r="D244" s="0" t="s">
        <v>3862</v>
      </c>
      <c r="E244" s="0" t="s">
        <v>3863</v>
      </c>
      <c r="F244" s="0" t="s">
        <v>3211</v>
      </c>
      <c r="G244" s="0" t="s">
        <v>3864</v>
      </c>
    </row>
    <row customHeight="1" ht="11.25">
      <c r="A245" s="373" t="s">
        <v>14</v>
      </c>
      <c r="B245" s="0" t="s">
        <v>3827</v>
      </c>
      <c r="C245" s="0" t="s">
        <v>3828</v>
      </c>
      <c r="D245" s="0" t="s">
        <v>3865</v>
      </c>
      <c r="E245" s="0" t="s">
        <v>3866</v>
      </c>
      <c r="F245" s="0" t="s">
        <v>3211</v>
      </c>
      <c r="G245" s="0" t="s">
        <v>3867</v>
      </c>
    </row>
    <row customHeight="1" ht="11.25">
      <c r="A246" s="373" t="s">
        <v>14</v>
      </c>
      <c r="B246" s="0" t="s">
        <v>3868</v>
      </c>
      <c r="C246" s="0" t="s">
        <v>3869</v>
      </c>
      <c r="D246" s="0" t="s">
        <v>3870</v>
      </c>
      <c r="E246" s="0" t="s">
        <v>3871</v>
      </c>
      <c r="F246" s="0" t="s">
        <v>3211</v>
      </c>
      <c r="G246" s="0" t="s">
        <v>3872</v>
      </c>
    </row>
    <row customHeight="1" ht="11.25">
      <c r="A247" s="373" t="s">
        <v>14</v>
      </c>
      <c r="B247" s="0" t="s">
        <v>3868</v>
      </c>
      <c r="C247" s="0" t="s">
        <v>3869</v>
      </c>
      <c r="D247" s="0" t="s">
        <v>3873</v>
      </c>
      <c r="E247" s="0" t="s">
        <v>3874</v>
      </c>
      <c r="F247" s="0" t="s">
        <v>3211</v>
      </c>
      <c r="G247" s="0" t="s">
        <v>3875</v>
      </c>
    </row>
    <row customHeight="1" ht="11.25">
      <c r="A248" s="373" t="s">
        <v>14</v>
      </c>
      <c r="B248" s="0" t="s">
        <v>3868</v>
      </c>
      <c r="C248" s="0" t="s">
        <v>3869</v>
      </c>
      <c r="D248" s="0" t="s">
        <v>3868</v>
      </c>
      <c r="E248" s="0" t="s">
        <v>3869</v>
      </c>
      <c r="F248" s="0" t="s">
        <v>3208</v>
      </c>
      <c r="G248" s="0" t="s">
        <v>3876</v>
      </c>
    </row>
    <row customHeight="1" ht="11.25">
      <c r="A249" s="373" t="s">
        <v>14</v>
      </c>
      <c r="B249" s="0" t="s">
        <v>3868</v>
      </c>
      <c r="C249" s="0" t="s">
        <v>3869</v>
      </c>
      <c r="D249" s="0" t="s">
        <v>3877</v>
      </c>
      <c r="E249" s="0" t="s">
        <v>3878</v>
      </c>
      <c r="F249" s="0" t="s">
        <v>3211</v>
      </c>
      <c r="G249" s="0" t="s">
        <v>3879</v>
      </c>
    </row>
    <row customHeight="1" ht="11.25">
      <c r="A250" s="373" t="s">
        <v>14</v>
      </c>
      <c r="B250" s="0" t="s">
        <v>3868</v>
      </c>
      <c r="C250" s="0" t="s">
        <v>3869</v>
      </c>
      <c r="D250" s="0" t="s">
        <v>3880</v>
      </c>
      <c r="E250" s="0" t="s">
        <v>3881</v>
      </c>
      <c r="F250" s="0" t="s">
        <v>3211</v>
      </c>
      <c r="G250" s="0" t="s">
        <v>3882</v>
      </c>
    </row>
    <row customHeight="1" ht="11.25">
      <c r="A251" s="373" t="s">
        <v>14</v>
      </c>
      <c r="B251" s="0" t="s">
        <v>3868</v>
      </c>
      <c r="C251" s="0" t="s">
        <v>3869</v>
      </c>
      <c r="D251" s="0" t="s">
        <v>3883</v>
      </c>
      <c r="E251" s="0" t="s">
        <v>3884</v>
      </c>
      <c r="F251" s="0" t="s">
        <v>3211</v>
      </c>
      <c r="G251" s="0" t="s">
        <v>3885</v>
      </c>
    </row>
    <row customHeight="1" ht="11.25">
      <c r="A252" s="373" t="s">
        <v>14</v>
      </c>
      <c r="B252" s="0" t="s">
        <v>3868</v>
      </c>
      <c r="C252" s="0" t="s">
        <v>3869</v>
      </c>
      <c r="D252" s="0" t="s">
        <v>3886</v>
      </c>
      <c r="E252" s="0" t="s">
        <v>3887</v>
      </c>
      <c r="F252" s="0" t="s">
        <v>3211</v>
      </c>
      <c r="G252" s="0" t="s">
        <v>3888</v>
      </c>
    </row>
    <row customHeight="1" ht="11.25">
      <c r="A253" s="373" t="s">
        <v>14</v>
      </c>
      <c r="B253" s="0" t="s">
        <v>3868</v>
      </c>
      <c r="C253" s="0" t="s">
        <v>3869</v>
      </c>
      <c r="D253" s="0" t="s">
        <v>3889</v>
      </c>
      <c r="E253" s="0" t="s">
        <v>3890</v>
      </c>
      <c r="F253" s="0" t="s">
        <v>3211</v>
      </c>
      <c r="G253" s="0" t="s">
        <v>3891</v>
      </c>
    </row>
    <row customHeight="1" ht="11.25">
      <c r="A254" s="373" t="s">
        <v>14</v>
      </c>
      <c r="B254" s="0" t="s">
        <v>3892</v>
      </c>
      <c r="C254" s="0" t="s">
        <v>3893</v>
      </c>
      <c r="D254" s="0" t="s">
        <v>3894</v>
      </c>
      <c r="E254" s="0" t="s">
        <v>3895</v>
      </c>
      <c r="F254" s="0" t="s">
        <v>3211</v>
      </c>
      <c r="G254" s="0" t="s">
        <v>3896</v>
      </c>
    </row>
    <row customHeight="1" ht="11.25">
      <c r="A255" s="373" t="s">
        <v>14</v>
      </c>
      <c r="B255" s="0" t="s">
        <v>3892</v>
      </c>
      <c r="C255" s="0" t="s">
        <v>3893</v>
      </c>
      <c r="D255" s="0" t="s">
        <v>3897</v>
      </c>
      <c r="E255" s="0" t="s">
        <v>3898</v>
      </c>
      <c r="F255" s="0" t="s">
        <v>3211</v>
      </c>
      <c r="G255" s="0" t="s">
        <v>3899</v>
      </c>
    </row>
    <row customHeight="1" ht="11.25">
      <c r="A256" s="373" t="s">
        <v>14</v>
      </c>
      <c r="B256" s="0" t="s">
        <v>3892</v>
      </c>
      <c r="C256" s="0" t="s">
        <v>3893</v>
      </c>
      <c r="D256" s="0" t="s">
        <v>3900</v>
      </c>
      <c r="E256" s="0" t="s">
        <v>3901</v>
      </c>
      <c r="F256" s="0" t="s">
        <v>3211</v>
      </c>
      <c r="G256" s="0" t="s">
        <v>3902</v>
      </c>
    </row>
    <row customHeight="1" ht="11.25">
      <c r="A257" s="373" t="s">
        <v>14</v>
      </c>
      <c r="B257" s="0" t="s">
        <v>3892</v>
      </c>
      <c r="C257" s="0" t="s">
        <v>3893</v>
      </c>
      <c r="D257" s="0" t="s">
        <v>3903</v>
      </c>
      <c r="E257" s="0" t="s">
        <v>3904</v>
      </c>
      <c r="F257" s="0" t="s">
        <v>3211</v>
      </c>
      <c r="G257" s="0" t="s">
        <v>3905</v>
      </c>
    </row>
    <row customHeight="1" ht="11.25">
      <c r="A258" s="373" t="s">
        <v>14</v>
      </c>
      <c r="B258" s="0" t="s">
        <v>3892</v>
      </c>
      <c r="C258" s="0" t="s">
        <v>3893</v>
      </c>
      <c r="D258" s="0" t="s">
        <v>3906</v>
      </c>
      <c r="E258" s="0" t="s">
        <v>3907</v>
      </c>
      <c r="F258" s="0" t="s">
        <v>3211</v>
      </c>
      <c r="G258" s="0" t="s">
        <v>3908</v>
      </c>
    </row>
    <row customHeight="1" ht="11.25">
      <c r="A259" s="373" t="s">
        <v>14</v>
      </c>
      <c r="B259" s="0" t="s">
        <v>3892</v>
      </c>
      <c r="C259" s="0" t="s">
        <v>3893</v>
      </c>
      <c r="D259" s="0" t="s">
        <v>3909</v>
      </c>
      <c r="E259" s="0" t="s">
        <v>3910</v>
      </c>
      <c r="F259" s="0" t="s">
        <v>3211</v>
      </c>
      <c r="G259" s="0" t="s">
        <v>3911</v>
      </c>
    </row>
    <row customHeight="1" ht="11.25">
      <c r="A260" s="373" t="s">
        <v>14</v>
      </c>
      <c r="B260" s="0" t="s">
        <v>3892</v>
      </c>
      <c r="C260" s="0" t="s">
        <v>3893</v>
      </c>
      <c r="D260" s="0" t="s">
        <v>3892</v>
      </c>
      <c r="E260" s="0" t="s">
        <v>3893</v>
      </c>
      <c r="F260" s="0" t="s">
        <v>3208</v>
      </c>
      <c r="G260" s="0" t="s">
        <v>3912</v>
      </c>
    </row>
    <row customHeight="1" ht="11.25">
      <c r="A261" s="373" t="s">
        <v>14</v>
      </c>
      <c r="B261" s="0" t="s">
        <v>3892</v>
      </c>
      <c r="C261" s="0" t="s">
        <v>3893</v>
      </c>
      <c r="D261" s="0" t="s">
        <v>3913</v>
      </c>
      <c r="E261" s="0" t="s">
        <v>3914</v>
      </c>
      <c r="F261" s="0" t="s">
        <v>3250</v>
      </c>
      <c r="G261" s="0" t="s">
        <v>3915</v>
      </c>
    </row>
    <row customHeight="1" ht="11.25">
      <c r="A262" s="373" t="s">
        <v>14</v>
      </c>
      <c r="B262" s="0" t="s">
        <v>3892</v>
      </c>
      <c r="C262" s="0" t="s">
        <v>3893</v>
      </c>
      <c r="D262" s="0" t="s">
        <v>3916</v>
      </c>
      <c r="E262" s="0" t="s">
        <v>3917</v>
      </c>
      <c r="F262" s="0" t="s">
        <v>3211</v>
      </c>
      <c r="G262" s="0" t="s">
        <v>3918</v>
      </c>
    </row>
    <row customHeight="1" ht="11.25">
      <c r="A263" s="373" t="s">
        <v>14</v>
      </c>
      <c r="B263" s="0" t="s">
        <v>3892</v>
      </c>
      <c r="C263" s="0" t="s">
        <v>3893</v>
      </c>
      <c r="D263" s="0" t="s">
        <v>3919</v>
      </c>
      <c r="E263" s="0" t="s">
        <v>3920</v>
      </c>
      <c r="F263" s="0" t="s">
        <v>3211</v>
      </c>
      <c r="G263" s="0" t="s">
        <v>3921</v>
      </c>
    </row>
    <row customHeight="1" ht="11.25">
      <c r="A264" s="373" t="s">
        <v>14</v>
      </c>
      <c r="B264" s="0" t="s">
        <v>3922</v>
      </c>
      <c r="C264" s="0" t="s">
        <v>3923</v>
      </c>
      <c r="D264" s="0" t="s">
        <v>3924</v>
      </c>
      <c r="E264" s="0" t="s">
        <v>3925</v>
      </c>
      <c r="F264" s="0" t="s">
        <v>3211</v>
      </c>
      <c r="G264" s="0" t="s">
        <v>3926</v>
      </c>
    </row>
    <row customHeight="1" ht="11.25">
      <c r="A265" s="373" t="s">
        <v>14</v>
      </c>
      <c r="B265" s="0" t="s">
        <v>3922</v>
      </c>
      <c r="C265" s="0" t="s">
        <v>3923</v>
      </c>
      <c r="D265" s="0" t="s">
        <v>3598</v>
      </c>
      <c r="E265" s="0" t="s">
        <v>3927</v>
      </c>
      <c r="F265" s="0" t="s">
        <v>3211</v>
      </c>
      <c r="G265" s="0" t="s">
        <v>3928</v>
      </c>
    </row>
    <row customHeight="1" ht="11.25">
      <c r="A266" s="373" t="s">
        <v>14</v>
      </c>
      <c r="B266" s="0" t="s">
        <v>3922</v>
      </c>
      <c r="C266" s="0" t="s">
        <v>3923</v>
      </c>
      <c r="D266" s="0" t="s">
        <v>3929</v>
      </c>
      <c r="E266" s="0" t="s">
        <v>3930</v>
      </c>
      <c r="F266" s="0" t="s">
        <v>3211</v>
      </c>
      <c r="G266" s="0" t="s">
        <v>3931</v>
      </c>
    </row>
    <row customHeight="1" ht="11.25">
      <c r="A267" s="373" t="s">
        <v>14</v>
      </c>
      <c r="B267" s="0" t="s">
        <v>3922</v>
      </c>
      <c r="C267" s="0" t="s">
        <v>3923</v>
      </c>
      <c r="D267" s="0" t="s">
        <v>3932</v>
      </c>
      <c r="E267" s="0" t="s">
        <v>3933</v>
      </c>
      <c r="F267" s="0" t="s">
        <v>3211</v>
      </c>
      <c r="G267" s="0" t="s">
        <v>3934</v>
      </c>
    </row>
    <row customHeight="1" ht="11.25">
      <c r="A268" s="373" t="s">
        <v>14</v>
      </c>
      <c r="B268" s="0" t="s">
        <v>3922</v>
      </c>
      <c r="C268" s="0" t="s">
        <v>3923</v>
      </c>
      <c r="D268" s="0" t="s">
        <v>3922</v>
      </c>
      <c r="E268" s="0" t="s">
        <v>3923</v>
      </c>
      <c r="F268" s="0" t="s">
        <v>3208</v>
      </c>
      <c r="G268" s="0" t="s">
        <v>3935</v>
      </c>
    </row>
    <row customHeight="1" ht="11.25">
      <c r="A269" s="373" t="s">
        <v>14</v>
      </c>
      <c r="B269" s="0" t="s">
        <v>3922</v>
      </c>
      <c r="C269" s="0" t="s">
        <v>3923</v>
      </c>
      <c r="D269" s="0" t="s">
        <v>3936</v>
      </c>
      <c r="E269" s="0" t="s">
        <v>3937</v>
      </c>
      <c r="F269" s="0" t="s">
        <v>3211</v>
      </c>
      <c r="G269" s="0" t="s">
        <v>3938</v>
      </c>
    </row>
    <row customHeight="1" ht="11.25">
      <c r="A270" s="373" t="s">
        <v>14</v>
      </c>
      <c r="B270" s="0" t="s">
        <v>3922</v>
      </c>
      <c r="C270" s="0" t="s">
        <v>3923</v>
      </c>
      <c r="D270" s="0" t="s">
        <v>3939</v>
      </c>
      <c r="E270" s="0" t="s">
        <v>3940</v>
      </c>
      <c r="F270" s="0" t="s">
        <v>3211</v>
      </c>
      <c r="G270" s="0" t="s">
        <v>3941</v>
      </c>
    </row>
    <row customHeight="1" ht="11.25">
      <c r="A271" s="373" t="s">
        <v>14</v>
      </c>
      <c r="B271" s="0" t="s">
        <v>3922</v>
      </c>
      <c r="C271" s="0" t="s">
        <v>3923</v>
      </c>
      <c r="D271" s="0" t="s">
        <v>3942</v>
      </c>
      <c r="E271" s="0" t="s">
        <v>3943</v>
      </c>
      <c r="F271" s="0" t="s">
        <v>3211</v>
      </c>
      <c r="G271" s="0" t="s">
        <v>3944</v>
      </c>
    </row>
    <row customHeight="1" ht="11.25">
      <c r="A272" s="373" t="s">
        <v>14</v>
      </c>
      <c r="B272" s="0" t="s">
        <v>3945</v>
      </c>
      <c r="C272" s="0" t="s">
        <v>3946</v>
      </c>
      <c r="D272" s="0" t="s">
        <v>3947</v>
      </c>
      <c r="E272" s="0" t="s">
        <v>3948</v>
      </c>
      <c r="F272" s="0" t="s">
        <v>3211</v>
      </c>
      <c r="G272" s="0" t="s">
        <v>3949</v>
      </c>
    </row>
    <row customHeight="1" ht="11.25">
      <c r="A273" s="373" t="s">
        <v>14</v>
      </c>
      <c r="B273" s="0" t="s">
        <v>3945</v>
      </c>
      <c r="C273" s="0" t="s">
        <v>3946</v>
      </c>
      <c r="D273" s="0" t="s">
        <v>3950</v>
      </c>
      <c r="E273" s="0" t="s">
        <v>3951</v>
      </c>
      <c r="F273" s="0" t="s">
        <v>3211</v>
      </c>
      <c r="G273" s="0" t="s">
        <v>3952</v>
      </c>
    </row>
    <row customHeight="1" ht="11.25">
      <c r="A274" s="373" t="s">
        <v>14</v>
      </c>
      <c r="B274" s="0" t="s">
        <v>3945</v>
      </c>
      <c r="C274" s="0" t="s">
        <v>3946</v>
      </c>
      <c r="D274" s="0" t="s">
        <v>3953</v>
      </c>
      <c r="E274" s="0" t="s">
        <v>3954</v>
      </c>
      <c r="F274" s="0" t="s">
        <v>3211</v>
      </c>
      <c r="G274" s="0" t="s">
        <v>3955</v>
      </c>
    </row>
    <row customHeight="1" ht="11.25">
      <c r="A275" s="373" t="s">
        <v>14</v>
      </c>
      <c r="B275" s="0" t="s">
        <v>3945</v>
      </c>
      <c r="C275" s="0" t="s">
        <v>3946</v>
      </c>
      <c r="D275" s="0" t="s">
        <v>3956</v>
      </c>
      <c r="E275" s="0" t="s">
        <v>3957</v>
      </c>
      <c r="F275" s="0" t="s">
        <v>3211</v>
      </c>
      <c r="G275" s="0" t="s">
        <v>3958</v>
      </c>
    </row>
    <row customHeight="1" ht="11.25">
      <c r="A276" s="373" t="s">
        <v>14</v>
      </c>
      <c r="B276" s="0" t="s">
        <v>3945</v>
      </c>
      <c r="C276" s="0" t="s">
        <v>3946</v>
      </c>
      <c r="D276" s="0" t="s">
        <v>3959</v>
      </c>
      <c r="E276" s="0" t="s">
        <v>3960</v>
      </c>
      <c r="F276" s="0" t="s">
        <v>3211</v>
      </c>
      <c r="G276" s="0" t="s">
        <v>3961</v>
      </c>
    </row>
    <row customHeight="1" ht="11.25">
      <c r="A277" s="373" t="s">
        <v>14</v>
      </c>
      <c r="B277" s="0" t="s">
        <v>3945</v>
      </c>
      <c r="C277" s="0" t="s">
        <v>3946</v>
      </c>
      <c r="D277" s="0" t="s">
        <v>3962</v>
      </c>
      <c r="E277" s="0" t="s">
        <v>3963</v>
      </c>
      <c r="F277" s="0" t="s">
        <v>3211</v>
      </c>
      <c r="G277" s="0" t="s">
        <v>3964</v>
      </c>
    </row>
    <row customHeight="1" ht="11.25">
      <c r="A278" s="373" t="s">
        <v>14</v>
      </c>
      <c r="B278" s="0" t="s">
        <v>3945</v>
      </c>
      <c r="C278" s="0" t="s">
        <v>3946</v>
      </c>
      <c r="D278" s="0" t="s">
        <v>3945</v>
      </c>
      <c r="E278" s="0" t="s">
        <v>3946</v>
      </c>
      <c r="F278" s="0" t="s">
        <v>3208</v>
      </c>
      <c r="G278" s="0" t="s">
        <v>3965</v>
      </c>
    </row>
    <row customHeight="1" ht="11.25">
      <c r="A279" s="373" t="s">
        <v>14</v>
      </c>
      <c r="B279" s="0" t="s">
        <v>3945</v>
      </c>
      <c r="C279" s="0" t="s">
        <v>3946</v>
      </c>
      <c r="D279" s="0" t="s">
        <v>3703</v>
      </c>
      <c r="E279" s="0" t="s">
        <v>3966</v>
      </c>
      <c r="F279" s="0" t="s">
        <v>3211</v>
      </c>
      <c r="G279" s="0" t="s">
        <v>3967</v>
      </c>
    </row>
    <row customHeight="1" ht="11.25">
      <c r="A280" s="373" t="s">
        <v>14</v>
      </c>
      <c r="B280" s="0" t="s">
        <v>3945</v>
      </c>
      <c r="C280" s="0" t="s">
        <v>3946</v>
      </c>
      <c r="D280" s="0" t="s">
        <v>3968</v>
      </c>
      <c r="E280" s="0" t="s">
        <v>3969</v>
      </c>
      <c r="F280" s="0" t="s">
        <v>3211</v>
      </c>
      <c r="G280" s="0" t="s">
        <v>3970</v>
      </c>
    </row>
    <row customHeight="1" ht="11.25">
      <c r="A281" s="373" t="s">
        <v>14</v>
      </c>
      <c r="B281" s="0" t="s">
        <v>3945</v>
      </c>
      <c r="C281" s="0" t="s">
        <v>3946</v>
      </c>
      <c r="D281" s="0" t="s">
        <v>3971</v>
      </c>
      <c r="E281" s="0" t="s">
        <v>3972</v>
      </c>
      <c r="F281" s="0" t="s">
        <v>3211</v>
      </c>
      <c r="G281" s="0" t="s">
        <v>3973</v>
      </c>
    </row>
    <row customHeight="1" ht="11.25">
      <c r="A282" s="373" t="s">
        <v>14</v>
      </c>
      <c r="B282" s="0" t="s">
        <v>3945</v>
      </c>
      <c r="C282" s="0" t="s">
        <v>3946</v>
      </c>
      <c r="D282" s="0" t="s">
        <v>3974</v>
      </c>
      <c r="E282" s="0" t="s">
        <v>3975</v>
      </c>
      <c r="F282" s="0" t="s">
        <v>3211</v>
      </c>
      <c r="G282" s="0" t="s">
        <v>3976</v>
      </c>
    </row>
    <row customHeight="1" ht="11.25">
      <c r="A283" s="373" t="s">
        <v>14</v>
      </c>
      <c r="B283" s="0" t="s">
        <v>3945</v>
      </c>
      <c r="C283" s="0" t="s">
        <v>3946</v>
      </c>
      <c r="D283" s="0" t="s">
        <v>3977</v>
      </c>
      <c r="E283" s="0" t="s">
        <v>3978</v>
      </c>
      <c r="F283" s="0" t="s">
        <v>3211</v>
      </c>
      <c r="G283" s="0" t="s">
        <v>3979</v>
      </c>
    </row>
    <row customHeight="1" ht="11.25">
      <c r="A284" s="373" t="s">
        <v>14</v>
      </c>
      <c r="B284" s="0" t="s">
        <v>3945</v>
      </c>
      <c r="C284" s="0" t="s">
        <v>3946</v>
      </c>
      <c r="D284" s="0" t="s">
        <v>3980</v>
      </c>
      <c r="E284" s="0" t="s">
        <v>3981</v>
      </c>
      <c r="F284" s="0" t="s">
        <v>3211</v>
      </c>
      <c r="G284" s="0" t="s">
        <v>3982</v>
      </c>
    </row>
    <row customHeight="1" ht="11.25">
      <c r="A285" s="373" t="s">
        <v>14</v>
      </c>
      <c r="B285" s="0" t="s">
        <v>3945</v>
      </c>
      <c r="C285" s="0" t="s">
        <v>3946</v>
      </c>
      <c r="D285" s="0" t="s">
        <v>3983</v>
      </c>
      <c r="E285" s="0" t="s">
        <v>3984</v>
      </c>
      <c r="F285" s="0" t="s">
        <v>3211</v>
      </c>
      <c r="G285" s="0" t="s">
        <v>3985</v>
      </c>
    </row>
    <row customHeight="1" ht="11.25">
      <c r="A286" s="373" t="s">
        <v>14</v>
      </c>
      <c r="B286" s="0" t="s">
        <v>3945</v>
      </c>
      <c r="C286" s="0" t="s">
        <v>3946</v>
      </c>
      <c r="D286" s="0" t="s">
        <v>3986</v>
      </c>
      <c r="E286" s="0" t="s">
        <v>3987</v>
      </c>
      <c r="F286" s="0" t="s">
        <v>3211</v>
      </c>
      <c r="G286" s="0" t="s">
        <v>3988</v>
      </c>
    </row>
    <row customHeight="1" ht="11.25">
      <c r="A287" s="373" t="s">
        <v>14</v>
      </c>
      <c r="B287" s="0" t="s">
        <v>3945</v>
      </c>
      <c r="C287" s="0" t="s">
        <v>3946</v>
      </c>
      <c r="D287" s="0" t="s">
        <v>3989</v>
      </c>
      <c r="E287" s="0" t="s">
        <v>3990</v>
      </c>
      <c r="F287" s="0" t="s">
        <v>3211</v>
      </c>
      <c r="G287" s="0" t="s">
        <v>3991</v>
      </c>
    </row>
    <row customHeight="1" ht="11.25">
      <c r="A288" s="373" t="s">
        <v>14</v>
      </c>
      <c r="B288" s="0" t="s">
        <v>3945</v>
      </c>
      <c r="C288" s="0" t="s">
        <v>3946</v>
      </c>
      <c r="D288" s="0" t="s">
        <v>3992</v>
      </c>
      <c r="E288" s="0" t="s">
        <v>3993</v>
      </c>
      <c r="F288" s="0" t="s">
        <v>3211</v>
      </c>
      <c r="G288" s="0" t="s">
        <v>3994</v>
      </c>
    </row>
    <row customHeight="1" ht="11.25">
      <c r="A289" s="373" t="s">
        <v>14</v>
      </c>
      <c r="B289" s="0" t="s">
        <v>3945</v>
      </c>
      <c r="C289" s="0" t="s">
        <v>3946</v>
      </c>
      <c r="D289" s="0" t="s">
        <v>3995</v>
      </c>
      <c r="E289" s="0" t="s">
        <v>3996</v>
      </c>
      <c r="F289" s="0" t="s">
        <v>3211</v>
      </c>
      <c r="G289" s="0" t="s">
        <v>3997</v>
      </c>
    </row>
    <row customHeight="1" ht="11.25">
      <c r="A290" s="373" t="s">
        <v>14</v>
      </c>
      <c r="B290" s="0" t="s">
        <v>3945</v>
      </c>
      <c r="C290" s="0" t="s">
        <v>3946</v>
      </c>
      <c r="D290" s="0" t="s">
        <v>3998</v>
      </c>
      <c r="E290" s="0" t="s">
        <v>3999</v>
      </c>
      <c r="F290" s="0" t="s">
        <v>3211</v>
      </c>
      <c r="G290" s="0" t="s">
        <v>4000</v>
      </c>
    </row>
    <row customHeight="1" ht="11.25">
      <c r="A291" s="373" t="s">
        <v>14</v>
      </c>
      <c r="B291" s="0" t="s">
        <v>4001</v>
      </c>
      <c r="C291" s="0" t="s">
        <v>4002</v>
      </c>
      <c r="D291" s="0" t="s">
        <v>3209</v>
      </c>
      <c r="E291" s="0" t="s">
        <v>4003</v>
      </c>
      <c r="F291" s="0" t="s">
        <v>3211</v>
      </c>
      <c r="G291" s="0" t="s">
        <v>4004</v>
      </c>
    </row>
    <row customHeight="1" ht="11.25">
      <c r="A292" s="373" t="s">
        <v>14</v>
      </c>
      <c r="B292" s="0" t="s">
        <v>4001</v>
      </c>
      <c r="C292" s="0" t="s">
        <v>4002</v>
      </c>
      <c r="D292" s="0" t="s">
        <v>3802</v>
      </c>
      <c r="E292" s="0" t="s">
        <v>4005</v>
      </c>
      <c r="F292" s="0" t="s">
        <v>3211</v>
      </c>
      <c r="G292" s="0" t="s">
        <v>4006</v>
      </c>
    </row>
    <row customHeight="1" ht="11.25">
      <c r="A293" s="373" t="s">
        <v>14</v>
      </c>
      <c r="B293" s="0" t="s">
        <v>4001</v>
      </c>
      <c r="C293" s="0" t="s">
        <v>4002</v>
      </c>
      <c r="D293" s="0" t="s">
        <v>4007</v>
      </c>
      <c r="E293" s="0" t="s">
        <v>4008</v>
      </c>
      <c r="F293" s="0" t="s">
        <v>3211</v>
      </c>
      <c r="G293" s="0" t="s">
        <v>4009</v>
      </c>
    </row>
    <row customHeight="1" ht="11.25">
      <c r="A294" s="373" t="s">
        <v>14</v>
      </c>
      <c r="B294" s="0" t="s">
        <v>4001</v>
      </c>
      <c r="C294" s="0" t="s">
        <v>4002</v>
      </c>
      <c r="D294" s="0" t="s">
        <v>4010</v>
      </c>
      <c r="E294" s="0" t="s">
        <v>4011</v>
      </c>
      <c r="F294" s="0" t="s">
        <v>3211</v>
      </c>
      <c r="G294" s="0" t="s">
        <v>4012</v>
      </c>
    </row>
    <row customHeight="1" ht="11.25">
      <c r="A295" s="373" t="s">
        <v>14</v>
      </c>
      <c r="B295" s="0" t="s">
        <v>4001</v>
      </c>
      <c r="C295" s="0" t="s">
        <v>4002</v>
      </c>
      <c r="D295" s="0" t="s">
        <v>4013</v>
      </c>
      <c r="E295" s="0" t="s">
        <v>4014</v>
      </c>
      <c r="F295" s="0" t="s">
        <v>3211</v>
      </c>
      <c r="G295" s="0" t="s">
        <v>4015</v>
      </c>
    </row>
    <row customHeight="1" ht="11.25">
      <c r="A296" s="373" t="s">
        <v>14</v>
      </c>
      <c r="B296" s="0" t="s">
        <v>4001</v>
      </c>
      <c r="C296" s="0" t="s">
        <v>4002</v>
      </c>
      <c r="D296" s="0" t="s">
        <v>4001</v>
      </c>
      <c r="E296" s="0" t="s">
        <v>4002</v>
      </c>
      <c r="F296" s="0" t="s">
        <v>3208</v>
      </c>
      <c r="G296" s="0" t="s">
        <v>4016</v>
      </c>
    </row>
    <row customHeight="1" ht="11.25">
      <c r="A297" s="373" t="s">
        <v>14</v>
      </c>
      <c r="B297" s="0" t="s">
        <v>4001</v>
      </c>
      <c r="C297" s="0" t="s">
        <v>4002</v>
      </c>
      <c r="D297" s="0" t="s">
        <v>4017</v>
      </c>
      <c r="E297" s="0" t="s">
        <v>4018</v>
      </c>
      <c r="F297" s="0" t="s">
        <v>3211</v>
      </c>
      <c r="G297" s="0" t="s">
        <v>4019</v>
      </c>
    </row>
    <row customHeight="1" ht="11.25">
      <c r="A298" s="373" t="s">
        <v>14</v>
      </c>
      <c r="B298" s="0" t="s">
        <v>4001</v>
      </c>
      <c r="C298" s="0" t="s">
        <v>4002</v>
      </c>
      <c r="D298" s="0" t="s">
        <v>4020</v>
      </c>
      <c r="E298" s="0" t="s">
        <v>4021</v>
      </c>
      <c r="F298" s="0" t="s">
        <v>3211</v>
      </c>
      <c r="G298" s="0" t="s">
        <v>4022</v>
      </c>
    </row>
    <row customHeight="1" ht="11.25">
      <c r="A299" s="373" t="s">
        <v>14</v>
      </c>
      <c r="B299" s="0" t="s">
        <v>4023</v>
      </c>
      <c r="C299" s="0" t="s">
        <v>4024</v>
      </c>
      <c r="D299" s="0" t="s">
        <v>3802</v>
      </c>
      <c r="E299" s="0" t="s">
        <v>4025</v>
      </c>
      <c r="F299" s="0" t="s">
        <v>3211</v>
      </c>
      <c r="G299" s="0" t="s">
        <v>4026</v>
      </c>
    </row>
    <row customHeight="1" ht="11.25">
      <c r="A300" s="373" t="s">
        <v>14</v>
      </c>
      <c r="B300" s="0" t="s">
        <v>4023</v>
      </c>
      <c r="C300" s="0" t="s">
        <v>4024</v>
      </c>
      <c r="D300" s="0" t="s">
        <v>4027</v>
      </c>
      <c r="E300" s="0" t="s">
        <v>4028</v>
      </c>
      <c r="F300" s="0" t="s">
        <v>3211</v>
      </c>
      <c r="G300" s="0" t="s">
        <v>4029</v>
      </c>
    </row>
    <row customHeight="1" ht="11.25">
      <c r="A301" s="373" t="s">
        <v>14</v>
      </c>
      <c r="B301" s="0" t="s">
        <v>4023</v>
      </c>
      <c r="C301" s="0" t="s">
        <v>4024</v>
      </c>
      <c r="D301" s="0" t="s">
        <v>4030</v>
      </c>
      <c r="E301" s="0" t="s">
        <v>4031</v>
      </c>
      <c r="F301" s="0" t="s">
        <v>3211</v>
      </c>
      <c r="G301" s="0" t="s">
        <v>4032</v>
      </c>
    </row>
    <row customHeight="1" ht="11.25">
      <c r="A302" s="373" t="s">
        <v>14</v>
      </c>
      <c r="B302" s="0" t="s">
        <v>4023</v>
      </c>
      <c r="C302" s="0" t="s">
        <v>4024</v>
      </c>
      <c r="D302" s="0" t="s">
        <v>4033</v>
      </c>
      <c r="E302" s="0" t="s">
        <v>4034</v>
      </c>
      <c r="F302" s="0" t="s">
        <v>3628</v>
      </c>
      <c r="G302" s="0" t="s">
        <v>4035</v>
      </c>
    </row>
    <row customHeight="1" ht="11.25">
      <c r="A303" s="373" t="s">
        <v>14</v>
      </c>
      <c r="B303" s="0" t="s">
        <v>4023</v>
      </c>
      <c r="C303" s="0" t="s">
        <v>4024</v>
      </c>
      <c r="D303" s="0" t="s">
        <v>4036</v>
      </c>
      <c r="E303" s="0" t="s">
        <v>4037</v>
      </c>
      <c r="F303" s="0" t="s">
        <v>3211</v>
      </c>
      <c r="G303" s="0" t="s">
        <v>4038</v>
      </c>
    </row>
    <row customHeight="1" ht="11.25">
      <c r="A304" s="373" t="s">
        <v>14</v>
      </c>
      <c r="B304" s="0" t="s">
        <v>4023</v>
      </c>
      <c r="C304" s="0" t="s">
        <v>4024</v>
      </c>
      <c r="D304" s="0" t="s">
        <v>4039</v>
      </c>
      <c r="E304" s="0" t="s">
        <v>4040</v>
      </c>
      <c r="F304" s="0" t="s">
        <v>3211</v>
      </c>
      <c r="G304" s="0" t="s">
        <v>4041</v>
      </c>
    </row>
    <row customHeight="1" ht="11.25">
      <c r="A305" s="373" t="s">
        <v>14</v>
      </c>
      <c r="B305" s="0" t="s">
        <v>4023</v>
      </c>
      <c r="C305" s="0" t="s">
        <v>4024</v>
      </c>
      <c r="D305" s="0" t="s">
        <v>3323</v>
      </c>
      <c r="E305" s="0" t="s">
        <v>4042</v>
      </c>
      <c r="F305" s="0" t="s">
        <v>3211</v>
      </c>
      <c r="G305" s="0" t="s">
        <v>4043</v>
      </c>
    </row>
    <row customHeight="1" ht="11.25">
      <c r="A306" s="373" t="s">
        <v>14</v>
      </c>
      <c r="B306" s="0" t="s">
        <v>4023</v>
      </c>
      <c r="C306" s="0" t="s">
        <v>4024</v>
      </c>
      <c r="D306" s="0" t="s">
        <v>4044</v>
      </c>
      <c r="E306" s="0" t="s">
        <v>4045</v>
      </c>
      <c r="F306" s="0" t="s">
        <v>3211</v>
      </c>
      <c r="G306" s="0" t="s">
        <v>4046</v>
      </c>
    </row>
    <row customHeight="1" ht="11.25">
      <c r="A307" s="373" t="s">
        <v>14</v>
      </c>
      <c r="B307" s="0" t="s">
        <v>4023</v>
      </c>
      <c r="C307" s="0" t="s">
        <v>4024</v>
      </c>
      <c r="D307" s="0" t="s">
        <v>4047</v>
      </c>
      <c r="E307" s="0" t="s">
        <v>4048</v>
      </c>
      <c r="F307" s="0" t="s">
        <v>3211</v>
      </c>
      <c r="G307" s="0" t="s">
        <v>4049</v>
      </c>
    </row>
    <row customHeight="1" ht="11.25">
      <c r="A308" s="373" t="s">
        <v>14</v>
      </c>
      <c r="B308" s="0" t="s">
        <v>4023</v>
      </c>
      <c r="C308" s="0" t="s">
        <v>4024</v>
      </c>
      <c r="D308" s="0" t="s">
        <v>4050</v>
      </c>
      <c r="E308" s="0" t="s">
        <v>4051</v>
      </c>
      <c r="F308" s="0" t="s">
        <v>3211</v>
      </c>
      <c r="G308" s="0" t="s">
        <v>4052</v>
      </c>
    </row>
    <row customHeight="1" ht="11.25">
      <c r="A309" s="373" t="s">
        <v>14</v>
      </c>
      <c r="B309" s="0" t="s">
        <v>4023</v>
      </c>
      <c r="C309" s="0" t="s">
        <v>4024</v>
      </c>
      <c r="D309" s="0" t="s">
        <v>4053</v>
      </c>
      <c r="E309" s="0" t="s">
        <v>4054</v>
      </c>
      <c r="F309" s="0" t="s">
        <v>3211</v>
      </c>
      <c r="G309" s="0" t="s">
        <v>4055</v>
      </c>
    </row>
    <row customHeight="1" ht="11.25">
      <c r="A310" s="373" t="s">
        <v>14</v>
      </c>
      <c r="B310" s="0" t="s">
        <v>4023</v>
      </c>
      <c r="C310" s="0" t="s">
        <v>4024</v>
      </c>
      <c r="D310" s="0" t="s">
        <v>4023</v>
      </c>
      <c r="E310" s="0" t="s">
        <v>4024</v>
      </c>
      <c r="F310" s="0" t="s">
        <v>3208</v>
      </c>
      <c r="G310" s="0" t="s">
        <v>4056</v>
      </c>
    </row>
    <row customHeight="1" ht="11.25">
      <c r="A311" s="373" t="s">
        <v>14</v>
      </c>
      <c r="B311" s="0" t="s">
        <v>4023</v>
      </c>
      <c r="C311" s="0" t="s">
        <v>4024</v>
      </c>
      <c r="D311" s="0" t="s">
        <v>4057</v>
      </c>
      <c r="E311" s="0" t="s">
        <v>4058</v>
      </c>
      <c r="F311" s="0" t="s">
        <v>3211</v>
      </c>
      <c r="G311" s="0" t="s">
        <v>4059</v>
      </c>
    </row>
    <row customHeight="1" ht="11.25">
      <c r="A312" s="373" t="s">
        <v>14</v>
      </c>
      <c r="B312" s="0" t="s">
        <v>4060</v>
      </c>
      <c r="C312" s="0" t="s">
        <v>4061</v>
      </c>
      <c r="D312" s="0" t="s">
        <v>4062</v>
      </c>
      <c r="E312" s="0" t="s">
        <v>4063</v>
      </c>
      <c r="F312" s="0" t="s">
        <v>3211</v>
      </c>
      <c r="G312" s="0" t="s">
        <v>4064</v>
      </c>
    </row>
    <row customHeight="1" ht="11.25">
      <c r="A313" s="373" t="s">
        <v>14</v>
      </c>
      <c r="B313" s="0" t="s">
        <v>4060</v>
      </c>
      <c r="C313" s="0" t="s">
        <v>4061</v>
      </c>
      <c r="D313" s="0" t="s">
        <v>3534</v>
      </c>
      <c r="E313" s="0" t="s">
        <v>4065</v>
      </c>
      <c r="F313" s="0" t="s">
        <v>3211</v>
      </c>
      <c r="G313" s="0" t="s">
        <v>4066</v>
      </c>
    </row>
    <row customHeight="1" ht="11.25">
      <c r="A314" s="373" t="s">
        <v>14</v>
      </c>
      <c r="B314" s="0" t="s">
        <v>4060</v>
      </c>
      <c r="C314" s="0" t="s">
        <v>4061</v>
      </c>
      <c r="D314" s="0" t="s">
        <v>4067</v>
      </c>
      <c r="E314" s="0" t="s">
        <v>4068</v>
      </c>
      <c r="F314" s="0" t="s">
        <v>3211</v>
      </c>
      <c r="G314" s="0" t="s">
        <v>4069</v>
      </c>
    </row>
    <row customHeight="1" ht="11.25">
      <c r="A315" s="373" t="s">
        <v>14</v>
      </c>
      <c r="B315" s="0" t="s">
        <v>4060</v>
      </c>
      <c r="C315" s="0" t="s">
        <v>4061</v>
      </c>
      <c r="D315" s="0" t="s">
        <v>3570</v>
      </c>
      <c r="E315" s="0" t="s">
        <v>4070</v>
      </c>
      <c r="F315" s="0" t="s">
        <v>3211</v>
      </c>
      <c r="G315" s="0" t="s">
        <v>4071</v>
      </c>
    </row>
    <row customHeight="1" ht="11.25">
      <c r="A316" s="373" t="s">
        <v>14</v>
      </c>
      <c r="B316" s="0" t="s">
        <v>4060</v>
      </c>
      <c r="C316" s="0" t="s">
        <v>4061</v>
      </c>
      <c r="D316" s="0" t="s">
        <v>3544</v>
      </c>
      <c r="E316" s="0" t="s">
        <v>4072</v>
      </c>
      <c r="F316" s="0" t="s">
        <v>3211</v>
      </c>
      <c r="G316" s="0" t="s">
        <v>4073</v>
      </c>
    </row>
    <row customHeight="1" ht="11.25">
      <c r="A317" s="373" t="s">
        <v>14</v>
      </c>
      <c r="B317" s="0" t="s">
        <v>4060</v>
      </c>
      <c r="C317" s="0" t="s">
        <v>4061</v>
      </c>
      <c r="D317" s="0" t="s">
        <v>4074</v>
      </c>
      <c r="E317" s="0" t="s">
        <v>4075</v>
      </c>
      <c r="F317" s="0" t="s">
        <v>3211</v>
      </c>
      <c r="G317" s="0" t="s">
        <v>4076</v>
      </c>
    </row>
    <row customHeight="1" ht="11.25">
      <c r="A318" s="373" t="s">
        <v>14</v>
      </c>
      <c r="B318" s="0" t="s">
        <v>4060</v>
      </c>
      <c r="C318" s="0" t="s">
        <v>4061</v>
      </c>
      <c r="D318" s="0" t="s">
        <v>4077</v>
      </c>
      <c r="E318" s="0" t="s">
        <v>4078</v>
      </c>
      <c r="F318" s="0" t="s">
        <v>3211</v>
      </c>
      <c r="G318" s="0" t="s">
        <v>4079</v>
      </c>
    </row>
    <row customHeight="1" ht="11.25">
      <c r="A319" s="373" t="s">
        <v>14</v>
      </c>
      <c r="B319" s="0" t="s">
        <v>4060</v>
      </c>
      <c r="C319" s="0" t="s">
        <v>4061</v>
      </c>
      <c r="D319" s="0" t="s">
        <v>4080</v>
      </c>
      <c r="E319" s="0" t="s">
        <v>4081</v>
      </c>
      <c r="F319" s="0" t="s">
        <v>3211</v>
      </c>
      <c r="G319" s="0" t="s">
        <v>4082</v>
      </c>
    </row>
    <row customHeight="1" ht="11.25">
      <c r="A320" s="373" t="s">
        <v>14</v>
      </c>
      <c r="B320" s="0" t="s">
        <v>4060</v>
      </c>
      <c r="C320" s="0" t="s">
        <v>4061</v>
      </c>
      <c r="D320" s="0" t="s">
        <v>4060</v>
      </c>
      <c r="E320" s="0" t="s">
        <v>4061</v>
      </c>
      <c r="F320" s="0" t="s">
        <v>3208</v>
      </c>
      <c r="G320" s="0" t="s">
        <v>4083</v>
      </c>
    </row>
    <row customHeight="1" ht="11.25">
      <c r="A321" s="373" t="s">
        <v>14</v>
      </c>
      <c r="B321" s="0" t="s">
        <v>4060</v>
      </c>
      <c r="C321" s="0" t="s">
        <v>4061</v>
      </c>
      <c r="D321" s="0" t="s">
        <v>3883</v>
      </c>
      <c r="E321" s="0" t="s">
        <v>4084</v>
      </c>
      <c r="F321" s="0" t="s">
        <v>3211</v>
      </c>
      <c r="G321" s="0" t="s">
        <v>4085</v>
      </c>
    </row>
    <row customHeight="1" ht="11.25">
      <c r="A322" s="373" t="s">
        <v>14</v>
      </c>
      <c r="B322" s="0" t="s">
        <v>4060</v>
      </c>
      <c r="C322" s="0" t="s">
        <v>4061</v>
      </c>
      <c r="D322" s="0" t="s">
        <v>4086</v>
      </c>
      <c r="E322" s="0" t="s">
        <v>4087</v>
      </c>
      <c r="F322" s="0" t="s">
        <v>3211</v>
      </c>
      <c r="G322" s="0" t="s">
        <v>4088</v>
      </c>
    </row>
    <row customHeight="1" ht="11.25">
      <c r="A323" s="373" t="s">
        <v>14</v>
      </c>
      <c r="B323" s="0" t="s">
        <v>4060</v>
      </c>
      <c r="C323" s="0" t="s">
        <v>4061</v>
      </c>
      <c r="D323" s="0" t="s">
        <v>3743</v>
      </c>
      <c r="E323" s="0" t="s">
        <v>4089</v>
      </c>
      <c r="F323" s="0" t="s">
        <v>3211</v>
      </c>
      <c r="G323" s="0" t="s">
        <v>4090</v>
      </c>
    </row>
    <row customHeight="1" ht="11.25">
      <c r="A324" s="373" t="s">
        <v>14</v>
      </c>
      <c r="B324" s="0" t="s">
        <v>4091</v>
      </c>
      <c r="C324" s="0" t="s">
        <v>4092</v>
      </c>
      <c r="D324" s="0" t="s">
        <v>4093</v>
      </c>
      <c r="E324" s="0" t="s">
        <v>4094</v>
      </c>
      <c r="F324" s="0" t="s">
        <v>3211</v>
      </c>
      <c r="G324" s="0" t="s">
        <v>4095</v>
      </c>
    </row>
    <row customHeight="1" ht="11.25">
      <c r="A325" s="373" t="s">
        <v>14</v>
      </c>
      <c r="B325" s="0" t="s">
        <v>4091</v>
      </c>
      <c r="C325" s="0" t="s">
        <v>4092</v>
      </c>
      <c r="D325" s="0" t="s">
        <v>3447</v>
      </c>
      <c r="E325" s="0" t="s">
        <v>4096</v>
      </c>
      <c r="F325" s="0" t="s">
        <v>3211</v>
      </c>
      <c r="G325" s="0" t="s">
        <v>4097</v>
      </c>
    </row>
    <row customHeight="1" ht="11.25">
      <c r="A326" s="373" t="s">
        <v>14</v>
      </c>
      <c r="B326" s="0" t="s">
        <v>4091</v>
      </c>
      <c r="C326" s="0" t="s">
        <v>4092</v>
      </c>
      <c r="D326" s="0" t="s">
        <v>4098</v>
      </c>
      <c r="E326" s="0" t="s">
        <v>4099</v>
      </c>
      <c r="F326" s="0" t="s">
        <v>3211</v>
      </c>
      <c r="G326" s="0" t="s">
        <v>4100</v>
      </c>
    </row>
    <row customHeight="1" ht="11.25">
      <c r="A327" s="373" t="s">
        <v>14</v>
      </c>
      <c r="B327" s="0" t="s">
        <v>4091</v>
      </c>
      <c r="C327" s="0" t="s">
        <v>4092</v>
      </c>
      <c r="D327" s="0" t="s">
        <v>4101</v>
      </c>
      <c r="E327" s="0" t="s">
        <v>4102</v>
      </c>
      <c r="F327" s="0" t="s">
        <v>3211</v>
      </c>
      <c r="G327" s="0" t="s">
        <v>4103</v>
      </c>
    </row>
    <row customHeight="1" ht="11.25">
      <c r="A328" s="373" t="s">
        <v>14</v>
      </c>
      <c r="B328" s="0" t="s">
        <v>4091</v>
      </c>
      <c r="C328" s="0" t="s">
        <v>4092</v>
      </c>
      <c r="D328" s="0" t="s">
        <v>4104</v>
      </c>
      <c r="E328" s="0" t="s">
        <v>4105</v>
      </c>
      <c r="F328" s="0" t="s">
        <v>3211</v>
      </c>
      <c r="G328" s="0" t="s">
        <v>4106</v>
      </c>
    </row>
    <row customHeight="1" ht="11.25">
      <c r="A329" s="373" t="s">
        <v>14</v>
      </c>
      <c r="B329" s="0" t="s">
        <v>4091</v>
      </c>
      <c r="C329" s="0" t="s">
        <v>4092</v>
      </c>
      <c r="D329" s="0" t="s">
        <v>4091</v>
      </c>
      <c r="E329" s="0" t="s">
        <v>4092</v>
      </c>
      <c r="F329" s="0" t="s">
        <v>3208</v>
      </c>
      <c r="G329" s="0" t="s">
        <v>4107</v>
      </c>
    </row>
    <row customHeight="1" ht="11.25">
      <c r="A330" s="373" t="s">
        <v>14</v>
      </c>
      <c r="B330" s="0" t="s">
        <v>4091</v>
      </c>
      <c r="C330" s="0" t="s">
        <v>4092</v>
      </c>
      <c r="D330" s="0" t="s">
        <v>4108</v>
      </c>
      <c r="E330" s="0" t="s">
        <v>4109</v>
      </c>
      <c r="F330" s="0" t="s">
        <v>3211</v>
      </c>
      <c r="G330" s="0" t="s">
        <v>4110</v>
      </c>
    </row>
    <row customHeight="1" ht="11.25">
      <c r="A331" s="373" t="s">
        <v>14</v>
      </c>
      <c r="B331" s="0" t="s">
        <v>4091</v>
      </c>
      <c r="C331" s="0" t="s">
        <v>4092</v>
      </c>
      <c r="D331" s="0" t="s">
        <v>4111</v>
      </c>
      <c r="E331" s="0" t="s">
        <v>4112</v>
      </c>
      <c r="F331" s="0" t="s">
        <v>3211</v>
      </c>
      <c r="G331" s="0" t="s">
        <v>4113</v>
      </c>
    </row>
    <row customHeight="1" ht="11.25">
      <c r="A332" s="373" t="s">
        <v>14</v>
      </c>
      <c r="B332" s="0" t="s">
        <v>4091</v>
      </c>
      <c r="C332" s="0" t="s">
        <v>4092</v>
      </c>
      <c r="D332" s="0" t="s">
        <v>4114</v>
      </c>
      <c r="E332" s="0" t="s">
        <v>4115</v>
      </c>
      <c r="F332" s="0" t="s">
        <v>3211</v>
      </c>
      <c r="G332" s="0" t="s">
        <v>4116</v>
      </c>
    </row>
    <row customHeight="1" ht="11.25">
      <c r="A333" s="373" t="s">
        <v>14</v>
      </c>
      <c r="B333" s="0" t="s">
        <v>4091</v>
      </c>
      <c r="C333" s="0" t="s">
        <v>4092</v>
      </c>
      <c r="D333" s="0" t="s">
        <v>4117</v>
      </c>
      <c r="E333" s="0" t="s">
        <v>4118</v>
      </c>
      <c r="F333" s="0" t="s">
        <v>3211</v>
      </c>
      <c r="G333" s="0" t="s">
        <v>4119</v>
      </c>
    </row>
    <row customHeight="1" ht="11.25">
      <c r="A334" s="373" t="s">
        <v>14</v>
      </c>
      <c r="B334" s="0" t="s">
        <v>4120</v>
      </c>
      <c r="C334" s="0" t="s">
        <v>4121</v>
      </c>
      <c r="D334" s="0" t="s">
        <v>4122</v>
      </c>
      <c r="E334" s="0" t="s">
        <v>4123</v>
      </c>
      <c r="F334" s="0" t="s">
        <v>3211</v>
      </c>
      <c r="G334" s="0" t="s">
        <v>4124</v>
      </c>
    </row>
    <row customHeight="1" ht="11.25">
      <c r="A335" s="373" t="s">
        <v>14</v>
      </c>
      <c r="B335" s="0" t="s">
        <v>4120</v>
      </c>
      <c r="C335" s="0" t="s">
        <v>4121</v>
      </c>
      <c r="D335" s="0" t="s">
        <v>4125</v>
      </c>
      <c r="E335" s="0" t="s">
        <v>4126</v>
      </c>
      <c r="F335" s="0" t="s">
        <v>3211</v>
      </c>
      <c r="G335" s="0" t="s">
        <v>4127</v>
      </c>
    </row>
    <row customHeight="1" ht="11.25">
      <c r="A336" s="373" t="s">
        <v>14</v>
      </c>
      <c r="B336" s="0" t="s">
        <v>4120</v>
      </c>
      <c r="C336" s="0" t="s">
        <v>4121</v>
      </c>
      <c r="D336" s="0" t="s">
        <v>4128</v>
      </c>
      <c r="E336" s="0" t="s">
        <v>4129</v>
      </c>
      <c r="F336" s="0" t="s">
        <v>3211</v>
      </c>
      <c r="G336" s="0" t="s">
        <v>4130</v>
      </c>
    </row>
    <row customHeight="1" ht="11.25">
      <c r="A337" s="373" t="s">
        <v>14</v>
      </c>
      <c r="B337" s="0" t="s">
        <v>4120</v>
      </c>
      <c r="C337" s="0" t="s">
        <v>4121</v>
      </c>
      <c r="D337" s="0" t="s">
        <v>4131</v>
      </c>
      <c r="E337" s="0" t="s">
        <v>4132</v>
      </c>
      <c r="F337" s="0" t="s">
        <v>3211</v>
      </c>
      <c r="G337" s="0" t="s">
        <v>4133</v>
      </c>
    </row>
    <row customHeight="1" ht="11.25">
      <c r="A338" s="373" t="s">
        <v>14</v>
      </c>
      <c r="B338" s="0" t="s">
        <v>4120</v>
      </c>
      <c r="C338" s="0" t="s">
        <v>4121</v>
      </c>
      <c r="D338" s="0" t="s">
        <v>3703</v>
      </c>
      <c r="E338" s="0" t="s">
        <v>4134</v>
      </c>
      <c r="F338" s="0" t="s">
        <v>3211</v>
      </c>
      <c r="G338" s="0" t="s">
        <v>4135</v>
      </c>
    </row>
    <row customHeight="1" ht="11.25">
      <c r="A339" s="373" t="s">
        <v>14</v>
      </c>
      <c r="B339" s="0" t="s">
        <v>4120</v>
      </c>
      <c r="C339" s="0" t="s">
        <v>4121</v>
      </c>
      <c r="D339" s="0" t="s">
        <v>4136</v>
      </c>
      <c r="E339" s="0" t="s">
        <v>4137</v>
      </c>
      <c r="F339" s="0" t="s">
        <v>3211</v>
      </c>
      <c r="G339" s="0" t="s">
        <v>4138</v>
      </c>
    </row>
    <row customHeight="1" ht="11.25">
      <c r="A340" s="373" t="s">
        <v>14</v>
      </c>
      <c r="B340" s="0" t="s">
        <v>4120</v>
      </c>
      <c r="C340" s="0" t="s">
        <v>4121</v>
      </c>
      <c r="D340" s="0" t="s">
        <v>4139</v>
      </c>
      <c r="E340" s="0" t="s">
        <v>4140</v>
      </c>
      <c r="F340" s="0" t="s">
        <v>3211</v>
      </c>
      <c r="G340" s="0" t="s">
        <v>4141</v>
      </c>
    </row>
    <row customHeight="1" ht="11.25">
      <c r="A341" s="373" t="s">
        <v>14</v>
      </c>
      <c r="B341" s="0" t="s">
        <v>4120</v>
      </c>
      <c r="C341" s="0" t="s">
        <v>4121</v>
      </c>
      <c r="D341" s="0" t="s">
        <v>4120</v>
      </c>
      <c r="E341" s="0" t="s">
        <v>4121</v>
      </c>
      <c r="F341" s="0" t="s">
        <v>3208</v>
      </c>
      <c r="G341" s="0" t="s">
        <v>4142</v>
      </c>
    </row>
    <row customHeight="1" ht="11.25">
      <c r="A342" s="373" t="s">
        <v>14</v>
      </c>
      <c r="B342" s="0" t="s">
        <v>4120</v>
      </c>
      <c r="C342" s="0" t="s">
        <v>4121</v>
      </c>
      <c r="D342" s="0" t="s">
        <v>4143</v>
      </c>
      <c r="E342" s="0" t="s">
        <v>4144</v>
      </c>
      <c r="F342" s="0" t="s">
        <v>3250</v>
      </c>
      <c r="G342" s="0" t="s">
        <v>4145</v>
      </c>
    </row>
    <row customHeight="1" ht="11.25">
      <c r="A343" s="373" t="s">
        <v>14</v>
      </c>
      <c r="B343" s="0" t="s">
        <v>4120</v>
      </c>
      <c r="C343" s="0" t="s">
        <v>4121</v>
      </c>
      <c r="D343" s="0" t="s">
        <v>4146</v>
      </c>
      <c r="E343" s="0" t="s">
        <v>4147</v>
      </c>
      <c r="F343" s="0" t="s">
        <v>3211</v>
      </c>
      <c r="G343" s="0" t="s">
        <v>4148</v>
      </c>
    </row>
    <row customHeight="1" ht="11.25">
      <c r="A344" s="373" t="s">
        <v>14</v>
      </c>
      <c r="B344" s="0" t="s">
        <v>4120</v>
      </c>
      <c r="C344" s="0" t="s">
        <v>4121</v>
      </c>
      <c r="D344" s="0" t="s">
        <v>4149</v>
      </c>
      <c r="E344" s="0" t="s">
        <v>4150</v>
      </c>
      <c r="F344" s="0" t="s">
        <v>3211</v>
      </c>
      <c r="G344" s="0" t="s">
        <v>4151</v>
      </c>
    </row>
    <row customHeight="1" ht="11.25">
      <c r="A345" s="373" t="s">
        <v>14</v>
      </c>
      <c r="B345" s="0" t="s">
        <v>4152</v>
      </c>
      <c r="C345" s="0" t="s">
        <v>4153</v>
      </c>
      <c r="D345" s="0" t="s">
        <v>4154</v>
      </c>
      <c r="E345" s="0" t="s">
        <v>4155</v>
      </c>
      <c r="F345" s="0" t="s">
        <v>3211</v>
      </c>
      <c r="G345" s="0" t="s">
        <v>4156</v>
      </c>
    </row>
    <row customHeight="1" ht="11.25">
      <c r="A346" s="373" t="s">
        <v>14</v>
      </c>
      <c r="B346" s="0" t="s">
        <v>4152</v>
      </c>
      <c r="C346" s="0" t="s">
        <v>4153</v>
      </c>
      <c r="D346" s="0" t="s">
        <v>4157</v>
      </c>
      <c r="E346" s="0" t="s">
        <v>4158</v>
      </c>
      <c r="F346" s="0" t="s">
        <v>3211</v>
      </c>
      <c r="G346" s="0" t="s">
        <v>4159</v>
      </c>
    </row>
    <row customHeight="1" ht="11.25">
      <c r="A347" s="373" t="s">
        <v>14</v>
      </c>
      <c r="B347" s="0" t="s">
        <v>4152</v>
      </c>
      <c r="C347" s="0" t="s">
        <v>4153</v>
      </c>
      <c r="D347" s="0" t="s">
        <v>3598</v>
      </c>
      <c r="E347" s="0" t="s">
        <v>4160</v>
      </c>
      <c r="F347" s="0" t="s">
        <v>3211</v>
      </c>
      <c r="G347" s="0" t="s">
        <v>4161</v>
      </c>
    </row>
    <row customHeight="1" ht="11.25">
      <c r="A348" s="373" t="s">
        <v>14</v>
      </c>
      <c r="B348" s="0" t="s">
        <v>4152</v>
      </c>
      <c r="C348" s="0" t="s">
        <v>4153</v>
      </c>
      <c r="D348" s="0" t="s">
        <v>3673</v>
      </c>
      <c r="E348" s="0" t="s">
        <v>4162</v>
      </c>
      <c r="F348" s="0" t="s">
        <v>3211</v>
      </c>
      <c r="G348" s="0" t="s">
        <v>4163</v>
      </c>
    </row>
    <row customHeight="1" ht="11.25">
      <c r="A349" s="373" t="s">
        <v>14</v>
      </c>
      <c r="B349" s="0" t="s">
        <v>4152</v>
      </c>
      <c r="C349" s="0" t="s">
        <v>4153</v>
      </c>
      <c r="D349" s="0" t="s">
        <v>4164</v>
      </c>
      <c r="E349" s="0" t="s">
        <v>4165</v>
      </c>
      <c r="F349" s="0" t="s">
        <v>3211</v>
      </c>
      <c r="G349" s="0" t="s">
        <v>4166</v>
      </c>
    </row>
    <row customHeight="1" ht="11.25">
      <c r="A350" s="373" t="s">
        <v>14</v>
      </c>
      <c r="B350" s="0" t="s">
        <v>4152</v>
      </c>
      <c r="C350" s="0" t="s">
        <v>4153</v>
      </c>
      <c r="D350" s="0" t="s">
        <v>4167</v>
      </c>
      <c r="E350" s="0" t="s">
        <v>4168</v>
      </c>
      <c r="F350" s="0" t="s">
        <v>3211</v>
      </c>
      <c r="G350" s="0" t="s">
        <v>4169</v>
      </c>
    </row>
    <row customHeight="1" ht="11.25">
      <c r="A351" s="373" t="s">
        <v>14</v>
      </c>
      <c r="B351" s="0" t="s">
        <v>4152</v>
      </c>
      <c r="C351" s="0" t="s">
        <v>4153</v>
      </c>
      <c r="D351" s="0" t="s">
        <v>3676</v>
      </c>
      <c r="E351" s="0" t="s">
        <v>4170</v>
      </c>
      <c r="F351" s="0" t="s">
        <v>3211</v>
      </c>
      <c r="G351" s="0" t="s">
        <v>4171</v>
      </c>
    </row>
    <row customHeight="1" ht="11.25">
      <c r="A352" s="373" t="s">
        <v>14</v>
      </c>
      <c r="B352" s="0" t="s">
        <v>4152</v>
      </c>
      <c r="C352" s="0" t="s">
        <v>4153</v>
      </c>
      <c r="D352" s="0" t="s">
        <v>4172</v>
      </c>
      <c r="E352" s="0" t="s">
        <v>4173</v>
      </c>
      <c r="F352" s="0" t="s">
        <v>3211</v>
      </c>
      <c r="G352" s="0" t="s">
        <v>4174</v>
      </c>
    </row>
    <row customHeight="1" ht="11.25">
      <c r="A353" s="373" t="s">
        <v>14</v>
      </c>
      <c r="B353" s="0" t="s">
        <v>4152</v>
      </c>
      <c r="C353" s="0" t="s">
        <v>4153</v>
      </c>
      <c r="D353" s="0" t="s">
        <v>4175</v>
      </c>
      <c r="E353" s="0" t="s">
        <v>4176</v>
      </c>
      <c r="F353" s="0" t="s">
        <v>3211</v>
      </c>
      <c r="G353" s="0" t="s">
        <v>4177</v>
      </c>
    </row>
    <row customHeight="1" ht="11.25">
      <c r="A354" s="373" t="s">
        <v>14</v>
      </c>
      <c r="B354" s="0" t="s">
        <v>4152</v>
      </c>
      <c r="C354" s="0" t="s">
        <v>4153</v>
      </c>
      <c r="D354" s="0" t="s">
        <v>4152</v>
      </c>
      <c r="E354" s="0" t="s">
        <v>4153</v>
      </c>
      <c r="F354" s="0" t="s">
        <v>3208</v>
      </c>
      <c r="G354" s="0" t="s">
        <v>4178</v>
      </c>
    </row>
    <row customHeight="1" ht="11.25">
      <c r="A355" s="373" t="s">
        <v>14</v>
      </c>
      <c r="B355" s="0" t="s">
        <v>4152</v>
      </c>
      <c r="C355" s="0" t="s">
        <v>4153</v>
      </c>
      <c r="D355" s="0" t="s">
        <v>4179</v>
      </c>
      <c r="E355" s="0" t="s">
        <v>4180</v>
      </c>
      <c r="F355" s="0" t="s">
        <v>3211</v>
      </c>
      <c r="G355" s="0" t="s">
        <v>4181</v>
      </c>
    </row>
    <row customHeight="1" ht="11.25">
      <c r="A356" s="373" t="s">
        <v>14</v>
      </c>
      <c r="B356" s="0" t="s">
        <v>4182</v>
      </c>
      <c r="C356" s="0" t="s">
        <v>4183</v>
      </c>
      <c r="D356" s="0" t="s">
        <v>4184</v>
      </c>
      <c r="E356" s="0" t="s">
        <v>4185</v>
      </c>
      <c r="F356" s="0" t="s">
        <v>3211</v>
      </c>
      <c r="G356" s="0" t="s">
        <v>4186</v>
      </c>
    </row>
    <row customHeight="1" ht="11.25">
      <c r="A357" s="373" t="s">
        <v>14</v>
      </c>
      <c r="B357" s="0" t="s">
        <v>4182</v>
      </c>
      <c r="C357" s="0" t="s">
        <v>4183</v>
      </c>
      <c r="D357" s="0" t="s">
        <v>4187</v>
      </c>
      <c r="E357" s="0" t="s">
        <v>4188</v>
      </c>
      <c r="F357" s="0" t="s">
        <v>3211</v>
      </c>
      <c r="G357" s="0" t="s">
        <v>4189</v>
      </c>
    </row>
    <row customHeight="1" ht="11.25">
      <c r="A358" s="373" t="s">
        <v>14</v>
      </c>
      <c r="B358" s="0" t="s">
        <v>4182</v>
      </c>
      <c r="C358" s="0" t="s">
        <v>4183</v>
      </c>
      <c r="D358" s="0" t="s">
        <v>4190</v>
      </c>
      <c r="E358" s="0" t="s">
        <v>4191</v>
      </c>
      <c r="F358" s="0" t="s">
        <v>3211</v>
      </c>
      <c r="G358" s="0" t="s">
        <v>4192</v>
      </c>
    </row>
    <row customHeight="1" ht="11.25">
      <c r="A359" s="373" t="s">
        <v>14</v>
      </c>
      <c r="B359" s="0" t="s">
        <v>4182</v>
      </c>
      <c r="C359" s="0" t="s">
        <v>4183</v>
      </c>
      <c r="D359" s="0" t="s">
        <v>3832</v>
      </c>
      <c r="E359" s="0" t="s">
        <v>4193</v>
      </c>
      <c r="F359" s="0" t="s">
        <v>3211</v>
      </c>
      <c r="G359" s="0" t="s">
        <v>4194</v>
      </c>
    </row>
    <row customHeight="1" ht="11.25">
      <c r="A360" s="373" t="s">
        <v>14</v>
      </c>
      <c r="B360" s="0" t="s">
        <v>4182</v>
      </c>
      <c r="C360" s="0" t="s">
        <v>4183</v>
      </c>
      <c r="D360" s="0" t="s">
        <v>3576</v>
      </c>
      <c r="E360" s="0" t="s">
        <v>4195</v>
      </c>
      <c r="F360" s="0" t="s">
        <v>3211</v>
      </c>
      <c r="G360" s="0" t="s">
        <v>4196</v>
      </c>
    </row>
    <row customHeight="1" ht="11.25">
      <c r="A361" s="373" t="s">
        <v>14</v>
      </c>
      <c r="B361" s="0" t="s">
        <v>4182</v>
      </c>
      <c r="C361" s="0" t="s">
        <v>4183</v>
      </c>
      <c r="D361" s="0" t="s">
        <v>4182</v>
      </c>
      <c r="E361" s="0" t="s">
        <v>4183</v>
      </c>
      <c r="F361" s="0" t="s">
        <v>3208</v>
      </c>
      <c r="G361" s="0" t="s">
        <v>4197</v>
      </c>
    </row>
    <row customHeight="1" ht="11.25">
      <c r="A362" s="373" t="s">
        <v>14</v>
      </c>
      <c r="B362" s="0" t="s">
        <v>4182</v>
      </c>
      <c r="C362" s="0" t="s">
        <v>4183</v>
      </c>
      <c r="D362" s="0" t="s">
        <v>4198</v>
      </c>
      <c r="E362" s="0" t="s">
        <v>4199</v>
      </c>
      <c r="F362" s="0" t="s">
        <v>3211</v>
      </c>
      <c r="G362" s="0" t="s">
        <v>4200</v>
      </c>
    </row>
    <row customHeight="1" ht="11.25">
      <c r="A363" s="373" t="s">
        <v>14</v>
      </c>
      <c r="B363" s="0" t="s">
        <v>4201</v>
      </c>
      <c r="C363" s="0" t="s">
        <v>4202</v>
      </c>
      <c r="D363" s="0" t="s">
        <v>4122</v>
      </c>
      <c r="E363" s="0" t="s">
        <v>4203</v>
      </c>
      <c r="F363" s="0" t="s">
        <v>3211</v>
      </c>
      <c r="G363" s="0" t="s">
        <v>4204</v>
      </c>
    </row>
    <row customHeight="1" ht="11.25">
      <c r="A364" s="373" t="s">
        <v>14</v>
      </c>
      <c r="B364" s="0" t="s">
        <v>4201</v>
      </c>
      <c r="C364" s="0" t="s">
        <v>4202</v>
      </c>
      <c r="D364" s="0" t="s">
        <v>4205</v>
      </c>
      <c r="E364" s="0" t="s">
        <v>4206</v>
      </c>
      <c r="F364" s="0" t="s">
        <v>3211</v>
      </c>
      <c r="G364" s="0" t="s">
        <v>4207</v>
      </c>
    </row>
    <row customHeight="1" ht="11.25">
      <c r="A365" s="373" t="s">
        <v>14</v>
      </c>
      <c r="B365" s="0" t="s">
        <v>4201</v>
      </c>
      <c r="C365" s="0" t="s">
        <v>4202</v>
      </c>
      <c r="D365" s="0" t="s">
        <v>3811</v>
      </c>
      <c r="E365" s="0" t="s">
        <v>4208</v>
      </c>
      <c r="F365" s="0" t="s">
        <v>3211</v>
      </c>
      <c r="G365" s="0" t="s">
        <v>4209</v>
      </c>
    </row>
    <row customHeight="1" ht="11.25">
      <c r="A366" s="373" t="s">
        <v>14</v>
      </c>
      <c r="B366" s="0" t="s">
        <v>4201</v>
      </c>
      <c r="C366" s="0" t="s">
        <v>4202</v>
      </c>
      <c r="D366" s="0" t="s">
        <v>4210</v>
      </c>
      <c r="E366" s="0" t="s">
        <v>4211</v>
      </c>
      <c r="F366" s="0" t="s">
        <v>3211</v>
      </c>
      <c r="G366" s="0" t="s">
        <v>4212</v>
      </c>
    </row>
    <row customHeight="1" ht="11.25">
      <c r="A367" s="373" t="s">
        <v>14</v>
      </c>
      <c r="B367" s="0" t="s">
        <v>4201</v>
      </c>
      <c r="C367" s="0" t="s">
        <v>4202</v>
      </c>
      <c r="D367" s="0" t="s">
        <v>4213</v>
      </c>
      <c r="E367" s="0" t="s">
        <v>4214</v>
      </c>
      <c r="F367" s="0" t="s">
        <v>3211</v>
      </c>
      <c r="G367" s="0" t="s">
        <v>4215</v>
      </c>
    </row>
    <row customHeight="1" ht="11.25">
      <c r="A368" s="373" t="s">
        <v>14</v>
      </c>
      <c r="B368" s="0" t="s">
        <v>4201</v>
      </c>
      <c r="C368" s="0" t="s">
        <v>4202</v>
      </c>
      <c r="D368" s="0" t="s">
        <v>3281</v>
      </c>
      <c r="E368" s="0" t="s">
        <v>4216</v>
      </c>
      <c r="F368" s="0" t="s">
        <v>3211</v>
      </c>
      <c r="G368" s="0" t="s">
        <v>4217</v>
      </c>
    </row>
    <row customHeight="1" ht="11.25">
      <c r="A369" s="373" t="s">
        <v>14</v>
      </c>
      <c r="B369" s="0" t="s">
        <v>4201</v>
      </c>
      <c r="C369" s="0" t="s">
        <v>4202</v>
      </c>
      <c r="D369" s="0" t="s">
        <v>4218</v>
      </c>
      <c r="E369" s="0" t="s">
        <v>4219</v>
      </c>
      <c r="F369" s="0" t="s">
        <v>3211</v>
      </c>
      <c r="G369" s="0" t="s">
        <v>4220</v>
      </c>
    </row>
    <row customHeight="1" ht="11.25">
      <c r="A370" s="373" t="s">
        <v>14</v>
      </c>
      <c r="B370" s="0" t="s">
        <v>4201</v>
      </c>
      <c r="C370" s="0" t="s">
        <v>4202</v>
      </c>
      <c r="D370" s="0" t="s">
        <v>4221</v>
      </c>
      <c r="E370" s="0" t="s">
        <v>4222</v>
      </c>
      <c r="F370" s="0" t="s">
        <v>3211</v>
      </c>
      <c r="G370" s="0" t="s">
        <v>4223</v>
      </c>
    </row>
    <row customHeight="1" ht="11.25">
      <c r="A371" s="373" t="s">
        <v>14</v>
      </c>
      <c r="B371" s="0" t="s">
        <v>4201</v>
      </c>
      <c r="C371" s="0" t="s">
        <v>4202</v>
      </c>
      <c r="D371" s="0" t="s">
        <v>4201</v>
      </c>
      <c r="E371" s="0" t="s">
        <v>4202</v>
      </c>
      <c r="F371" s="0" t="s">
        <v>3208</v>
      </c>
      <c r="G371" s="0" t="s">
        <v>4224</v>
      </c>
    </row>
    <row customHeight="1" ht="11.25">
      <c r="A372" s="373" t="s">
        <v>14</v>
      </c>
      <c r="B372" s="0" t="s">
        <v>4201</v>
      </c>
      <c r="C372" s="0" t="s">
        <v>4202</v>
      </c>
      <c r="D372" s="0" t="s">
        <v>4225</v>
      </c>
      <c r="E372" s="0" t="s">
        <v>4226</v>
      </c>
      <c r="F372" s="0" t="s">
        <v>3250</v>
      </c>
      <c r="G372" s="0" t="s">
        <v>4227</v>
      </c>
    </row>
    <row customHeight="1" ht="11.25">
      <c r="A373" s="373" t="s">
        <v>14</v>
      </c>
      <c r="B373" s="0" t="s">
        <v>4201</v>
      </c>
      <c r="C373" s="0" t="s">
        <v>4202</v>
      </c>
      <c r="D373" s="0" t="s">
        <v>4228</v>
      </c>
      <c r="E373" s="0" t="s">
        <v>4229</v>
      </c>
      <c r="F373" s="0" t="s">
        <v>3211</v>
      </c>
      <c r="G373" s="0" t="s">
        <v>4230</v>
      </c>
    </row>
    <row customHeight="1" ht="11.25">
      <c r="A374" s="373" t="s">
        <v>14</v>
      </c>
      <c r="B374" s="0" t="s">
        <v>4201</v>
      </c>
      <c r="C374" s="0" t="s">
        <v>4202</v>
      </c>
      <c r="D374" s="0" t="s">
        <v>4231</v>
      </c>
      <c r="E374" s="0" t="s">
        <v>4232</v>
      </c>
      <c r="F374" s="0" t="s">
        <v>3211</v>
      </c>
      <c r="G374" s="0" t="s">
        <v>4233</v>
      </c>
    </row>
    <row customHeight="1" ht="11.25">
      <c r="A375" s="373" t="s">
        <v>14</v>
      </c>
      <c r="B375" s="0" t="s">
        <v>4234</v>
      </c>
      <c r="C375" s="0" t="s">
        <v>4235</v>
      </c>
      <c r="D375" s="0" t="s">
        <v>4236</v>
      </c>
      <c r="E375" s="0" t="s">
        <v>4237</v>
      </c>
      <c r="F375" s="0" t="s">
        <v>3211</v>
      </c>
      <c r="G375" s="0" t="s">
        <v>4238</v>
      </c>
    </row>
    <row customHeight="1" ht="11.25">
      <c r="A376" s="373" t="s">
        <v>14</v>
      </c>
      <c r="B376" s="0" t="s">
        <v>4234</v>
      </c>
      <c r="C376" s="0" t="s">
        <v>4235</v>
      </c>
      <c r="D376" s="0" t="s">
        <v>4239</v>
      </c>
      <c r="E376" s="0" t="s">
        <v>4240</v>
      </c>
      <c r="F376" s="0" t="s">
        <v>3211</v>
      </c>
      <c r="G376" s="0" t="s">
        <v>4241</v>
      </c>
    </row>
    <row customHeight="1" ht="11.25">
      <c r="A377" s="373" t="s">
        <v>14</v>
      </c>
      <c r="B377" s="0" t="s">
        <v>4234</v>
      </c>
      <c r="C377" s="0" t="s">
        <v>4235</v>
      </c>
      <c r="D377" s="0" t="s">
        <v>4242</v>
      </c>
      <c r="E377" s="0" t="s">
        <v>4243</v>
      </c>
      <c r="F377" s="0" t="s">
        <v>3211</v>
      </c>
      <c r="G377" s="0" t="s">
        <v>4244</v>
      </c>
    </row>
    <row customHeight="1" ht="11.25">
      <c r="A378" s="373" t="s">
        <v>14</v>
      </c>
      <c r="B378" s="0" t="s">
        <v>4234</v>
      </c>
      <c r="C378" s="0" t="s">
        <v>4235</v>
      </c>
      <c r="D378" s="0" t="s">
        <v>4245</v>
      </c>
      <c r="E378" s="0" t="s">
        <v>4246</v>
      </c>
      <c r="F378" s="0" t="s">
        <v>3211</v>
      </c>
      <c r="G378" s="0" t="s">
        <v>4247</v>
      </c>
    </row>
    <row customHeight="1" ht="11.25">
      <c r="A379" s="373" t="s">
        <v>14</v>
      </c>
      <c r="B379" s="0" t="s">
        <v>4234</v>
      </c>
      <c r="C379" s="0" t="s">
        <v>4235</v>
      </c>
      <c r="D379" s="0" t="s">
        <v>4248</v>
      </c>
      <c r="E379" s="0" t="s">
        <v>4249</v>
      </c>
      <c r="F379" s="0" t="s">
        <v>3211</v>
      </c>
      <c r="G379" s="0" t="s">
        <v>4250</v>
      </c>
    </row>
    <row customHeight="1" ht="11.25">
      <c r="A380" s="373" t="s">
        <v>14</v>
      </c>
      <c r="B380" s="0" t="s">
        <v>4234</v>
      </c>
      <c r="C380" s="0" t="s">
        <v>4235</v>
      </c>
      <c r="D380" s="0" t="s">
        <v>4251</v>
      </c>
      <c r="E380" s="0" t="s">
        <v>4252</v>
      </c>
      <c r="F380" s="0" t="s">
        <v>3211</v>
      </c>
      <c r="G380" s="0" t="s">
        <v>4253</v>
      </c>
    </row>
    <row customHeight="1" ht="11.25">
      <c r="A381" s="373" t="s">
        <v>14</v>
      </c>
      <c r="B381" s="0" t="s">
        <v>4234</v>
      </c>
      <c r="C381" s="0" t="s">
        <v>4235</v>
      </c>
      <c r="D381" s="0" t="s">
        <v>4254</v>
      </c>
      <c r="E381" s="0" t="s">
        <v>4255</v>
      </c>
      <c r="F381" s="0" t="s">
        <v>3211</v>
      </c>
      <c r="G381" s="0" t="s">
        <v>4256</v>
      </c>
    </row>
    <row customHeight="1" ht="11.25">
      <c r="A382" s="373" t="s">
        <v>14</v>
      </c>
      <c r="B382" s="0" t="s">
        <v>4234</v>
      </c>
      <c r="C382" s="0" t="s">
        <v>4235</v>
      </c>
      <c r="D382" s="0" t="s">
        <v>4234</v>
      </c>
      <c r="E382" s="0" t="s">
        <v>4235</v>
      </c>
      <c r="F382" s="0" t="s">
        <v>3208</v>
      </c>
      <c r="G382" s="0" t="s">
        <v>4257</v>
      </c>
    </row>
    <row customHeight="1" ht="11.25">
      <c r="A383" s="373" t="s">
        <v>14</v>
      </c>
      <c r="B383" s="0" t="s">
        <v>4234</v>
      </c>
      <c r="C383" s="0" t="s">
        <v>4235</v>
      </c>
      <c r="D383" s="0" t="s">
        <v>4258</v>
      </c>
      <c r="E383" s="0" t="s">
        <v>4259</v>
      </c>
      <c r="F383" s="0" t="s">
        <v>3250</v>
      </c>
      <c r="G383" s="0" t="s">
        <v>4260</v>
      </c>
    </row>
    <row customHeight="1" ht="11.25">
      <c r="A384" s="373" t="s">
        <v>14</v>
      </c>
      <c r="B384" s="0" t="s">
        <v>4234</v>
      </c>
      <c r="C384" s="0" t="s">
        <v>4235</v>
      </c>
      <c r="D384" s="0" t="s">
        <v>4261</v>
      </c>
      <c r="E384" s="0" t="s">
        <v>4262</v>
      </c>
      <c r="F384" s="0" t="s">
        <v>3211</v>
      </c>
      <c r="G384" s="0" t="s">
        <v>4263</v>
      </c>
    </row>
    <row customHeight="1" ht="11.25">
      <c r="A385" s="373" t="s">
        <v>14</v>
      </c>
      <c r="B385" s="0" t="s">
        <v>4234</v>
      </c>
      <c r="C385" s="0" t="s">
        <v>4235</v>
      </c>
      <c r="D385" s="0" t="s">
        <v>4264</v>
      </c>
      <c r="E385" s="0" t="s">
        <v>4265</v>
      </c>
      <c r="F385" s="0" t="s">
        <v>3211</v>
      </c>
      <c r="G385" s="0" t="s">
        <v>4266</v>
      </c>
    </row>
    <row customHeight="1" ht="11.25">
      <c r="A386" s="373" t="s">
        <v>14</v>
      </c>
      <c r="B386" s="0" t="s">
        <v>4267</v>
      </c>
      <c r="C386" s="0" t="s">
        <v>4268</v>
      </c>
      <c r="D386" s="0" t="s">
        <v>4269</v>
      </c>
      <c r="E386" s="0" t="s">
        <v>4270</v>
      </c>
      <c r="F386" s="0" t="s">
        <v>3211</v>
      </c>
      <c r="G386" s="0" t="s">
        <v>4271</v>
      </c>
    </row>
    <row customHeight="1" ht="11.25">
      <c r="A387" s="373" t="s">
        <v>14</v>
      </c>
      <c r="B387" s="0" t="s">
        <v>4267</v>
      </c>
      <c r="C387" s="0" t="s">
        <v>4268</v>
      </c>
      <c r="D387" s="0" t="s">
        <v>4267</v>
      </c>
      <c r="E387" s="0" t="s">
        <v>4268</v>
      </c>
      <c r="F387" s="0" t="s">
        <v>3208</v>
      </c>
      <c r="G387" s="0" t="s">
        <v>4272</v>
      </c>
    </row>
    <row customHeight="1" ht="11.25">
      <c r="A388" s="373" t="s">
        <v>14</v>
      </c>
      <c r="B388" s="0" t="s">
        <v>4267</v>
      </c>
      <c r="C388" s="0" t="s">
        <v>4268</v>
      </c>
      <c r="D388" s="0" t="s">
        <v>4273</v>
      </c>
      <c r="E388" s="0" t="s">
        <v>4274</v>
      </c>
      <c r="F388" s="0" t="s">
        <v>3211</v>
      </c>
      <c r="G388" s="0" t="s">
        <v>4275</v>
      </c>
    </row>
    <row customHeight="1" ht="11.25">
      <c r="A389" s="373" t="s">
        <v>14</v>
      </c>
      <c r="B389" s="0" t="s">
        <v>4267</v>
      </c>
      <c r="C389" s="0" t="s">
        <v>4268</v>
      </c>
      <c r="D389" s="0" t="s">
        <v>4276</v>
      </c>
      <c r="E389" s="0" t="s">
        <v>4277</v>
      </c>
      <c r="F389" s="0" t="s">
        <v>3211</v>
      </c>
      <c r="G389" s="0" t="s">
        <v>4278</v>
      </c>
    </row>
    <row customHeight="1" ht="11.25">
      <c r="A390" s="373" t="s">
        <v>14</v>
      </c>
      <c r="B390" s="0" t="s">
        <v>4279</v>
      </c>
      <c r="C390" s="0" t="s">
        <v>4280</v>
      </c>
      <c r="D390" s="0" t="s">
        <v>4281</v>
      </c>
      <c r="E390" s="0" t="s">
        <v>4282</v>
      </c>
      <c r="F390" s="0" t="s">
        <v>3211</v>
      </c>
      <c r="G390" s="0" t="s">
        <v>4283</v>
      </c>
    </row>
    <row customHeight="1" ht="11.25">
      <c r="A391" s="373" t="s">
        <v>14</v>
      </c>
      <c r="B391" s="0" t="s">
        <v>4279</v>
      </c>
      <c r="C391" s="0" t="s">
        <v>4280</v>
      </c>
      <c r="D391" s="0" t="s">
        <v>4284</v>
      </c>
      <c r="E391" s="0" t="s">
        <v>4285</v>
      </c>
      <c r="F391" s="0" t="s">
        <v>3211</v>
      </c>
      <c r="G391" s="0" t="s">
        <v>4286</v>
      </c>
    </row>
    <row customHeight="1" ht="11.25">
      <c r="A392" s="373" t="s">
        <v>14</v>
      </c>
      <c r="B392" s="0" t="s">
        <v>4279</v>
      </c>
      <c r="C392" s="0" t="s">
        <v>4280</v>
      </c>
      <c r="D392" s="0" t="s">
        <v>4287</v>
      </c>
      <c r="E392" s="0" t="s">
        <v>4288</v>
      </c>
      <c r="F392" s="0" t="s">
        <v>3211</v>
      </c>
      <c r="G392" s="0" t="s">
        <v>4289</v>
      </c>
    </row>
    <row customHeight="1" ht="11.25">
      <c r="A393" s="373" t="s">
        <v>14</v>
      </c>
      <c r="B393" s="0" t="s">
        <v>4279</v>
      </c>
      <c r="C393" s="0" t="s">
        <v>4280</v>
      </c>
      <c r="D393" s="0" t="s">
        <v>4290</v>
      </c>
      <c r="E393" s="0" t="s">
        <v>4291</v>
      </c>
      <c r="F393" s="0" t="s">
        <v>3211</v>
      </c>
      <c r="G393" s="0" t="s">
        <v>4292</v>
      </c>
    </row>
    <row customHeight="1" ht="11.25">
      <c r="A394" s="373" t="s">
        <v>14</v>
      </c>
      <c r="B394" s="0" t="s">
        <v>4279</v>
      </c>
      <c r="C394" s="0" t="s">
        <v>4280</v>
      </c>
      <c r="D394" s="0" t="s">
        <v>4293</v>
      </c>
      <c r="E394" s="0" t="s">
        <v>4294</v>
      </c>
      <c r="F394" s="0" t="s">
        <v>3211</v>
      </c>
      <c r="G394" s="0" t="s">
        <v>4295</v>
      </c>
    </row>
    <row customHeight="1" ht="11.25">
      <c r="A395" s="373" t="s">
        <v>14</v>
      </c>
      <c r="B395" s="0" t="s">
        <v>4279</v>
      </c>
      <c r="C395" s="0" t="s">
        <v>4280</v>
      </c>
      <c r="D395" s="0" t="s">
        <v>4296</v>
      </c>
      <c r="E395" s="0" t="s">
        <v>4297</v>
      </c>
      <c r="F395" s="0" t="s">
        <v>3211</v>
      </c>
      <c r="G395" s="0" t="s">
        <v>4298</v>
      </c>
    </row>
    <row customHeight="1" ht="11.25">
      <c r="A396" s="373" t="s">
        <v>14</v>
      </c>
      <c r="B396" s="0" t="s">
        <v>4279</v>
      </c>
      <c r="C396" s="0" t="s">
        <v>4280</v>
      </c>
      <c r="D396" s="0" t="s">
        <v>3640</v>
      </c>
      <c r="E396" s="0" t="s">
        <v>4299</v>
      </c>
      <c r="F396" s="0" t="s">
        <v>3211</v>
      </c>
      <c r="G396" s="0" t="s">
        <v>4300</v>
      </c>
    </row>
    <row customHeight="1" ht="11.25">
      <c r="A397" s="373" t="s">
        <v>14</v>
      </c>
      <c r="B397" s="0" t="s">
        <v>4279</v>
      </c>
      <c r="C397" s="0" t="s">
        <v>4280</v>
      </c>
      <c r="D397" s="0" t="s">
        <v>4301</v>
      </c>
      <c r="E397" s="0" t="s">
        <v>4302</v>
      </c>
      <c r="F397" s="0" t="s">
        <v>3211</v>
      </c>
      <c r="G397" s="0" t="s">
        <v>4303</v>
      </c>
    </row>
    <row customHeight="1" ht="11.25">
      <c r="A398" s="373" t="s">
        <v>14</v>
      </c>
      <c r="B398" s="0" t="s">
        <v>4279</v>
      </c>
      <c r="C398" s="0" t="s">
        <v>4280</v>
      </c>
      <c r="D398" s="0" t="s">
        <v>4304</v>
      </c>
      <c r="E398" s="0" t="s">
        <v>4305</v>
      </c>
      <c r="F398" s="0" t="s">
        <v>3211</v>
      </c>
      <c r="G398" s="0" t="s">
        <v>4306</v>
      </c>
    </row>
    <row customHeight="1" ht="11.25">
      <c r="A399" s="373" t="s">
        <v>14</v>
      </c>
      <c r="B399" s="0" t="s">
        <v>4279</v>
      </c>
      <c r="C399" s="0" t="s">
        <v>4280</v>
      </c>
      <c r="D399" s="0" t="s">
        <v>4279</v>
      </c>
      <c r="E399" s="0" t="s">
        <v>4280</v>
      </c>
      <c r="F399" s="0" t="s">
        <v>3208</v>
      </c>
      <c r="G399" s="0" t="s">
        <v>4307</v>
      </c>
    </row>
    <row customHeight="1" ht="11.25">
      <c r="A400" s="373" t="s">
        <v>14</v>
      </c>
      <c r="B400" s="0" t="s">
        <v>4279</v>
      </c>
      <c r="C400" s="0" t="s">
        <v>4280</v>
      </c>
      <c r="D400" s="0" t="s">
        <v>4308</v>
      </c>
      <c r="E400" s="0" t="s">
        <v>4309</v>
      </c>
      <c r="F400" s="0" t="s">
        <v>3211</v>
      </c>
      <c r="G400" s="0" t="s">
        <v>4310</v>
      </c>
    </row>
    <row customHeight="1" ht="11.25">
      <c r="A401" s="373" t="s">
        <v>14</v>
      </c>
      <c r="B401" s="0" t="s">
        <v>4311</v>
      </c>
      <c r="C401" s="0" t="s">
        <v>4312</v>
      </c>
      <c r="D401" s="0" t="s">
        <v>4313</v>
      </c>
      <c r="E401" s="0" t="s">
        <v>4314</v>
      </c>
      <c r="F401" s="0" t="s">
        <v>3211</v>
      </c>
      <c r="G401" s="0" t="s">
        <v>4315</v>
      </c>
    </row>
    <row customHeight="1" ht="11.25">
      <c r="A402" s="373" t="s">
        <v>14</v>
      </c>
      <c r="B402" s="0" t="s">
        <v>4311</v>
      </c>
      <c r="C402" s="0" t="s">
        <v>4312</v>
      </c>
      <c r="D402" s="0" t="s">
        <v>4316</v>
      </c>
      <c r="E402" s="0" t="s">
        <v>4317</v>
      </c>
      <c r="F402" s="0" t="s">
        <v>3211</v>
      </c>
      <c r="G402" s="0" t="s">
        <v>4318</v>
      </c>
    </row>
    <row customHeight="1" ht="11.25">
      <c r="A403" s="373" t="s">
        <v>14</v>
      </c>
      <c r="B403" s="0" t="s">
        <v>4311</v>
      </c>
      <c r="C403" s="0" t="s">
        <v>4312</v>
      </c>
      <c r="D403" s="0" t="s">
        <v>4319</v>
      </c>
      <c r="E403" s="0" t="s">
        <v>4320</v>
      </c>
      <c r="F403" s="0" t="s">
        <v>3211</v>
      </c>
      <c r="G403" s="0" t="s">
        <v>4321</v>
      </c>
    </row>
    <row customHeight="1" ht="11.25">
      <c r="A404" s="373" t="s">
        <v>14</v>
      </c>
      <c r="B404" s="0" t="s">
        <v>4311</v>
      </c>
      <c r="C404" s="0" t="s">
        <v>4312</v>
      </c>
      <c r="D404" s="0" t="s">
        <v>4322</v>
      </c>
      <c r="E404" s="0" t="s">
        <v>4323</v>
      </c>
      <c r="F404" s="0" t="s">
        <v>3211</v>
      </c>
      <c r="G404" s="0" t="s">
        <v>4324</v>
      </c>
    </row>
    <row customHeight="1" ht="11.25">
      <c r="A405" s="373" t="s">
        <v>14</v>
      </c>
      <c r="B405" s="0" t="s">
        <v>4311</v>
      </c>
      <c r="C405" s="0" t="s">
        <v>4312</v>
      </c>
      <c r="D405" s="0" t="s">
        <v>4325</v>
      </c>
      <c r="E405" s="0" t="s">
        <v>4326</v>
      </c>
      <c r="F405" s="0" t="s">
        <v>3211</v>
      </c>
      <c r="G405" s="0" t="s">
        <v>4327</v>
      </c>
    </row>
    <row customHeight="1" ht="11.25">
      <c r="A406" s="373" t="s">
        <v>14</v>
      </c>
      <c r="B406" s="0" t="s">
        <v>4311</v>
      </c>
      <c r="C406" s="0" t="s">
        <v>4312</v>
      </c>
      <c r="D406" s="0" t="s">
        <v>4328</v>
      </c>
      <c r="E406" s="0" t="s">
        <v>4329</v>
      </c>
      <c r="F406" s="0" t="s">
        <v>3211</v>
      </c>
      <c r="G406" s="0" t="s">
        <v>4330</v>
      </c>
    </row>
    <row customHeight="1" ht="11.25">
      <c r="A407" s="373" t="s">
        <v>14</v>
      </c>
      <c r="B407" s="0" t="s">
        <v>4311</v>
      </c>
      <c r="C407" s="0" t="s">
        <v>4312</v>
      </c>
      <c r="D407" s="0" t="s">
        <v>3740</v>
      </c>
      <c r="E407" s="0" t="s">
        <v>4331</v>
      </c>
      <c r="F407" s="0" t="s">
        <v>3211</v>
      </c>
      <c r="G407" s="0" t="s">
        <v>4332</v>
      </c>
    </row>
    <row customHeight="1" ht="11.25">
      <c r="A408" s="373" t="s">
        <v>14</v>
      </c>
      <c r="B408" s="0" t="s">
        <v>4311</v>
      </c>
      <c r="C408" s="0" t="s">
        <v>4312</v>
      </c>
      <c r="D408" s="0" t="s">
        <v>4333</v>
      </c>
      <c r="E408" s="0" t="s">
        <v>4334</v>
      </c>
      <c r="F408" s="0" t="s">
        <v>3211</v>
      </c>
      <c r="G408" s="0" t="s">
        <v>4335</v>
      </c>
    </row>
    <row customHeight="1" ht="11.25">
      <c r="A409" s="373" t="s">
        <v>14</v>
      </c>
      <c r="B409" s="0" t="s">
        <v>4311</v>
      </c>
      <c r="C409" s="0" t="s">
        <v>4312</v>
      </c>
      <c r="D409" s="0" t="s">
        <v>4146</v>
      </c>
      <c r="E409" s="0" t="s">
        <v>4336</v>
      </c>
      <c r="F409" s="0" t="s">
        <v>3211</v>
      </c>
      <c r="G409" s="0" t="s">
        <v>4337</v>
      </c>
    </row>
    <row customHeight="1" ht="11.25">
      <c r="A410" s="373" t="s">
        <v>14</v>
      </c>
      <c r="B410" s="0" t="s">
        <v>4311</v>
      </c>
      <c r="C410" s="0" t="s">
        <v>4312</v>
      </c>
      <c r="D410" s="0" t="s">
        <v>4311</v>
      </c>
      <c r="E410" s="0" t="s">
        <v>4312</v>
      </c>
      <c r="F410" s="0" t="s">
        <v>3208</v>
      </c>
      <c r="G410" s="0" t="s">
        <v>4338</v>
      </c>
    </row>
    <row customHeight="1" ht="11.25">
      <c r="A411" s="373" t="s">
        <v>14</v>
      </c>
      <c r="B411" s="0" t="s">
        <v>4311</v>
      </c>
      <c r="C411" s="0" t="s">
        <v>4312</v>
      </c>
      <c r="D411" s="0" t="s">
        <v>4339</v>
      </c>
      <c r="E411" s="0" t="s">
        <v>4340</v>
      </c>
      <c r="F411" s="0" t="s">
        <v>3211</v>
      </c>
      <c r="G411" s="0" t="s">
        <v>4341</v>
      </c>
    </row>
    <row customHeight="1" ht="11.25">
      <c r="A412" s="373" t="s">
        <v>14</v>
      </c>
      <c r="B412" s="0" t="s">
        <v>4311</v>
      </c>
      <c r="C412" s="0" t="s">
        <v>4312</v>
      </c>
      <c r="D412" s="0" t="s">
        <v>4342</v>
      </c>
      <c r="E412" s="0" t="s">
        <v>4343</v>
      </c>
      <c r="F412" s="0" t="s">
        <v>3211</v>
      </c>
      <c r="G412" s="0" t="s">
        <v>4344</v>
      </c>
    </row>
    <row customHeight="1" ht="11.25">
      <c r="A413" s="373" t="s">
        <v>14</v>
      </c>
      <c r="B413" s="0" t="s">
        <v>4345</v>
      </c>
      <c r="C413" s="0" t="s">
        <v>4346</v>
      </c>
      <c r="D413" s="0" t="s">
        <v>4347</v>
      </c>
      <c r="E413" s="0" t="s">
        <v>4348</v>
      </c>
      <c r="F413" s="0" t="s">
        <v>3211</v>
      </c>
      <c r="G413" s="0" t="s">
        <v>4349</v>
      </c>
    </row>
    <row customHeight="1" ht="11.25">
      <c r="A414" s="373" t="s">
        <v>14</v>
      </c>
      <c r="B414" s="0" t="s">
        <v>4345</v>
      </c>
      <c r="C414" s="0" t="s">
        <v>4346</v>
      </c>
      <c r="D414" s="0" t="s">
        <v>4350</v>
      </c>
      <c r="E414" s="0" t="s">
        <v>4351</v>
      </c>
      <c r="F414" s="0" t="s">
        <v>3211</v>
      </c>
      <c r="G414" s="0" t="s">
        <v>4352</v>
      </c>
    </row>
    <row customHeight="1" ht="11.25">
      <c r="A415" s="373" t="s">
        <v>14</v>
      </c>
      <c r="B415" s="0" t="s">
        <v>4345</v>
      </c>
      <c r="C415" s="0" t="s">
        <v>4346</v>
      </c>
      <c r="D415" s="0" t="s">
        <v>3932</v>
      </c>
      <c r="E415" s="0" t="s">
        <v>4353</v>
      </c>
      <c r="F415" s="0" t="s">
        <v>3211</v>
      </c>
      <c r="G415" s="0" t="s">
        <v>4354</v>
      </c>
    </row>
    <row customHeight="1" ht="11.25">
      <c r="A416" s="373" t="s">
        <v>14</v>
      </c>
      <c r="B416" s="0" t="s">
        <v>4345</v>
      </c>
      <c r="C416" s="0" t="s">
        <v>4346</v>
      </c>
      <c r="D416" s="0" t="s">
        <v>4355</v>
      </c>
      <c r="E416" s="0" t="s">
        <v>4356</v>
      </c>
      <c r="F416" s="0" t="s">
        <v>3211</v>
      </c>
      <c r="G416" s="0" t="s">
        <v>4357</v>
      </c>
    </row>
    <row customHeight="1" ht="11.25">
      <c r="A417" s="373" t="s">
        <v>14</v>
      </c>
      <c r="B417" s="0" t="s">
        <v>4345</v>
      </c>
      <c r="C417" s="0" t="s">
        <v>4346</v>
      </c>
      <c r="D417" s="0" t="s">
        <v>4358</v>
      </c>
      <c r="E417" s="0" t="s">
        <v>4359</v>
      </c>
      <c r="F417" s="0" t="s">
        <v>3211</v>
      </c>
      <c r="G417" s="0" t="s">
        <v>4360</v>
      </c>
    </row>
    <row customHeight="1" ht="11.25">
      <c r="A418" s="373" t="s">
        <v>14</v>
      </c>
      <c r="B418" s="0" t="s">
        <v>4345</v>
      </c>
      <c r="C418" s="0" t="s">
        <v>4346</v>
      </c>
      <c r="D418" s="0" t="s">
        <v>4361</v>
      </c>
      <c r="E418" s="0" t="s">
        <v>4362</v>
      </c>
      <c r="F418" s="0" t="s">
        <v>3211</v>
      </c>
      <c r="G418" s="0" t="s">
        <v>4363</v>
      </c>
    </row>
    <row customHeight="1" ht="11.25">
      <c r="A419" s="373" t="s">
        <v>14</v>
      </c>
      <c r="B419" s="0" t="s">
        <v>4345</v>
      </c>
      <c r="C419" s="0" t="s">
        <v>4346</v>
      </c>
      <c r="D419" s="0" t="s">
        <v>4364</v>
      </c>
      <c r="E419" s="0" t="s">
        <v>4365</v>
      </c>
      <c r="F419" s="0" t="s">
        <v>3211</v>
      </c>
      <c r="G419" s="0" t="s">
        <v>4366</v>
      </c>
    </row>
    <row customHeight="1" ht="11.25">
      <c r="A420" s="373" t="s">
        <v>14</v>
      </c>
      <c r="B420" s="0" t="s">
        <v>4345</v>
      </c>
      <c r="C420" s="0" t="s">
        <v>4346</v>
      </c>
      <c r="D420" s="0" t="s">
        <v>4345</v>
      </c>
      <c r="E420" s="0" t="s">
        <v>4346</v>
      </c>
      <c r="F420" s="0" t="s">
        <v>3208</v>
      </c>
      <c r="G420" s="0" t="s">
        <v>4367</v>
      </c>
    </row>
    <row customHeight="1" ht="11.25">
      <c r="A421" s="373" t="s">
        <v>14</v>
      </c>
      <c r="B421" s="0" t="s">
        <v>4345</v>
      </c>
      <c r="C421" s="0" t="s">
        <v>4346</v>
      </c>
      <c r="D421" s="0" t="s">
        <v>4368</v>
      </c>
      <c r="E421" s="0" t="s">
        <v>4369</v>
      </c>
      <c r="F421" s="0" t="s">
        <v>3628</v>
      </c>
      <c r="G421" s="0" t="s">
        <v>4370</v>
      </c>
    </row>
    <row customHeight="1" ht="11.25">
      <c r="A422" s="373" t="s">
        <v>14</v>
      </c>
      <c r="B422" s="0" t="s">
        <v>4371</v>
      </c>
      <c r="C422" s="0" t="s">
        <v>4372</v>
      </c>
      <c r="D422" s="0" t="s">
        <v>3573</v>
      </c>
      <c r="E422" s="0" t="s">
        <v>4373</v>
      </c>
      <c r="F422" s="0" t="s">
        <v>3211</v>
      </c>
      <c r="G422" s="0" t="s">
        <v>4374</v>
      </c>
    </row>
    <row customHeight="1" ht="11.25">
      <c r="A423" s="373" t="s">
        <v>14</v>
      </c>
      <c r="B423" s="0" t="s">
        <v>4371</v>
      </c>
      <c r="C423" s="0" t="s">
        <v>4372</v>
      </c>
      <c r="D423" s="0" t="s">
        <v>4375</v>
      </c>
      <c r="E423" s="0" t="s">
        <v>4376</v>
      </c>
      <c r="F423" s="0" t="s">
        <v>3211</v>
      </c>
      <c r="G423" s="0" t="s">
        <v>4377</v>
      </c>
    </row>
    <row customHeight="1" ht="11.25">
      <c r="A424" s="373" t="s">
        <v>14</v>
      </c>
      <c r="B424" s="0" t="s">
        <v>4371</v>
      </c>
      <c r="C424" s="0" t="s">
        <v>4372</v>
      </c>
      <c r="D424" s="0" t="s">
        <v>3740</v>
      </c>
      <c r="E424" s="0" t="s">
        <v>4378</v>
      </c>
      <c r="F424" s="0" t="s">
        <v>3211</v>
      </c>
      <c r="G424" s="0" t="s">
        <v>4379</v>
      </c>
    </row>
    <row customHeight="1" ht="11.25">
      <c r="A425" s="373" t="s">
        <v>14</v>
      </c>
      <c r="B425" s="0" t="s">
        <v>4371</v>
      </c>
      <c r="C425" s="0" t="s">
        <v>4372</v>
      </c>
      <c r="D425" s="0" t="s">
        <v>4380</v>
      </c>
      <c r="E425" s="0" t="s">
        <v>4381</v>
      </c>
      <c r="F425" s="0" t="s">
        <v>3211</v>
      </c>
      <c r="G425" s="0" t="s">
        <v>4382</v>
      </c>
    </row>
    <row customHeight="1" ht="11.25">
      <c r="A426" s="373" t="s">
        <v>14</v>
      </c>
      <c r="B426" s="0" t="s">
        <v>4371</v>
      </c>
      <c r="C426" s="0" t="s">
        <v>4372</v>
      </c>
      <c r="D426" s="0" t="s">
        <v>4383</v>
      </c>
      <c r="E426" s="0" t="s">
        <v>4384</v>
      </c>
      <c r="F426" s="0" t="s">
        <v>3211</v>
      </c>
      <c r="G426" s="0" t="s">
        <v>4385</v>
      </c>
    </row>
    <row customHeight="1" ht="11.25">
      <c r="A427" s="373" t="s">
        <v>14</v>
      </c>
      <c r="B427" s="0" t="s">
        <v>4371</v>
      </c>
      <c r="C427" s="0" t="s">
        <v>4372</v>
      </c>
      <c r="D427" s="0" t="s">
        <v>4386</v>
      </c>
      <c r="E427" s="0" t="s">
        <v>4387</v>
      </c>
      <c r="F427" s="0" t="s">
        <v>3211</v>
      </c>
      <c r="G427" s="0" t="s">
        <v>4388</v>
      </c>
    </row>
    <row customHeight="1" ht="11.25">
      <c r="A428" s="373" t="s">
        <v>14</v>
      </c>
      <c r="B428" s="0" t="s">
        <v>4371</v>
      </c>
      <c r="C428" s="0" t="s">
        <v>4372</v>
      </c>
      <c r="D428" s="0" t="s">
        <v>4389</v>
      </c>
      <c r="E428" s="0" t="s">
        <v>4390</v>
      </c>
      <c r="F428" s="0" t="s">
        <v>3211</v>
      </c>
      <c r="G428" s="0" t="s">
        <v>4391</v>
      </c>
    </row>
    <row customHeight="1" ht="11.25">
      <c r="A429" s="373" t="s">
        <v>14</v>
      </c>
      <c r="B429" s="0" t="s">
        <v>4371</v>
      </c>
      <c r="C429" s="0" t="s">
        <v>4372</v>
      </c>
      <c r="D429" s="0" t="s">
        <v>4371</v>
      </c>
      <c r="E429" s="0" t="s">
        <v>4372</v>
      </c>
      <c r="F429" s="0" t="s">
        <v>3208</v>
      </c>
      <c r="G429" s="0" t="s">
        <v>4392</v>
      </c>
    </row>
    <row customHeight="1" ht="11.25">
      <c r="A430" s="373" t="s">
        <v>14</v>
      </c>
      <c r="B430" s="0" t="s">
        <v>4371</v>
      </c>
      <c r="C430" s="0" t="s">
        <v>4372</v>
      </c>
      <c r="D430" s="0" t="s">
        <v>4393</v>
      </c>
      <c r="E430" s="0" t="s">
        <v>4394</v>
      </c>
      <c r="F430" s="0" t="s">
        <v>3211</v>
      </c>
      <c r="G430" s="0" t="s">
        <v>4395</v>
      </c>
    </row>
    <row customHeight="1" ht="11.25">
      <c r="A431" s="373" t="s">
        <v>14</v>
      </c>
      <c r="B431" s="0" t="s">
        <v>4371</v>
      </c>
      <c r="C431" s="0" t="s">
        <v>4372</v>
      </c>
      <c r="D431" s="0" t="s">
        <v>4231</v>
      </c>
      <c r="E431" s="0" t="s">
        <v>4396</v>
      </c>
      <c r="F431" s="0" t="s">
        <v>3211</v>
      </c>
      <c r="G431" s="0" t="s">
        <v>4397</v>
      </c>
    </row>
    <row customHeight="1" ht="11.25">
      <c r="A432" s="373" t="s">
        <v>14</v>
      </c>
      <c r="B432" s="0" t="s">
        <v>4398</v>
      </c>
      <c r="C432" s="0" t="s">
        <v>4399</v>
      </c>
      <c r="D432" s="0" t="s">
        <v>3598</v>
      </c>
      <c r="E432" s="0" t="s">
        <v>4400</v>
      </c>
      <c r="F432" s="0" t="s">
        <v>3211</v>
      </c>
      <c r="G432" s="0" t="s">
        <v>4401</v>
      </c>
    </row>
    <row customHeight="1" ht="11.25">
      <c r="A433" s="373" t="s">
        <v>14</v>
      </c>
      <c r="B433" s="0" t="s">
        <v>4398</v>
      </c>
      <c r="C433" s="0" t="s">
        <v>4399</v>
      </c>
      <c r="D433" s="0" t="s">
        <v>4402</v>
      </c>
      <c r="E433" s="0" t="s">
        <v>4403</v>
      </c>
      <c r="F433" s="0" t="s">
        <v>3211</v>
      </c>
      <c r="G433" s="0" t="s">
        <v>4404</v>
      </c>
    </row>
    <row customHeight="1" ht="11.25">
      <c r="A434" s="373" t="s">
        <v>14</v>
      </c>
      <c r="B434" s="0" t="s">
        <v>4398</v>
      </c>
      <c r="C434" s="0" t="s">
        <v>4399</v>
      </c>
      <c r="D434" s="0" t="s">
        <v>4405</v>
      </c>
      <c r="E434" s="0" t="s">
        <v>4406</v>
      </c>
      <c r="F434" s="0" t="s">
        <v>3211</v>
      </c>
      <c r="G434" s="0" t="s">
        <v>4407</v>
      </c>
    </row>
    <row customHeight="1" ht="11.25">
      <c r="A435" s="373" t="s">
        <v>14</v>
      </c>
      <c r="B435" s="0" t="s">
        <v>4398</v>
      </c>
      <c r="C435" s="0" t="s">
        <v>4399</v>
      </c>
      <c r="D435" s="0" t="s">
        <v>4408</v>
      </c>
      <c r="E435" s="0" t="s">
        <v>4409</v>
      </c>
      <c r="F435" s="0" t="s">
        <v>3211</v>
      </c>
      <c r="G435" s="0" t="s">
        <v>4410</v>
      </c>
    </row>
    <row customHeight="1" ht="11.25">
      <c r="A436" s="373" t="s">
        <v>14</v>
      </c>
      <c r="B436" s="0" t="s">
        <v>4398</v>
      </c>
      <c r="C436" s="0" t="s">
        <v>4399</v>
      </c>
      <c r="D436" s="0" t="s">
        <v>4411</v>
      </c>
      <c r="E436" s="0" t="s">
        <v>4412</v>
      </c>
      <c r="F436" s="0" t="s">
        <v>3211</v>
      </c>
      <c r="G436" s="0" t="s">
        <v>4413</v>
      </c>
    </row>
    <row customHeight="1" ht="11.25">
      <c r="A437" s="373" t="s">
        <v>14</v>
      </c>
      <c r="B437" s="0" t="s">
        <v>4398</v>
      </c>
      <c r="C437" s="0" t="s">
        <v>4399</v>
      </c>
      <c r="D437" s="0" t="s">
        <v>4414</v>
      </c>
      <c r="E437" s="0" t="s">
        <v>4415</v>
      </c>
      <c r="F437" s="0" t="s">
        <v>3211</v>
      </c>
      <c r="G437" s="0" t="s">
        <v>4416</v>
      </c>
    </row>
    <row customHeight="1" ht="11.25">
      <c r="A438" s="373" t="s">
        <v>14</v>
      </c>
      <c r="B438" s="0" t="s">
        <v>4398</v>
      </c>
      <c r="C438" s="0" t="s">
        <v>4399</v>
      </c>
      <c r="D438" s="0" t="s">
        <v>4398</v>
      </c>
      <c r="E438" s="0" t="s">
        <v>4399</v>
      </c>
      <c r="F438" s="0" t="s">
        <v>3208</v>
      </c>
      <c r="G438" s="0" t="s">
        <v>4417</v>
      </c>
    </row>
    <row customHeight="1" ht="11.25">
      <c r="A439" s="373" t="s">
        <v>14</v>
      </c>
      <c r="B439" s="0" t="s">
        <v>4398</v>
      </c>
      <c r="C439" s="0" t="s">
        <v>4399</v>
      </c>
      <c r="D439" s="0" t="s">
        <v>4418</v>
      </c>
      <c r="E439" s="0" t="s">
        <v>4419</v>
      </c>
      <c r="F439" s="0" t="s">
        <v>3250</v>
      </c>
      <c r="G439" s="0" t="s">
        <v>4420</v>
      </c>
    </row>
    <row customHeight="1" ht="11.25">
      <c r="A440" s="373" t="s">
        <v>14</v>
      </c>
      <c r="B440" s="0" t="s">
        <v>4421</v>
      </c>
      <c r="C440" s="0" t="s">
        <v>4422</v>
      </c>
      <c r="D440" s="0" t="s">
        <v>4423</v>
      </c>
      <c r="E440" s="0" t="s">
        <v>4424</v>
      </c>
      <c r="F440" s="0" t="s">
        <v>3211</v>
      </c>
      <c r="G440" s="0" t="s">
        <v>4425</v>
      </c>
    </row>
    <row customHeight="1" ht="11.25">
      <c r="A441" s="373" t="s">
        <v>14</v>
      </c>
      <c r="B441" s="0" t="s">
        <v>4421</v>
      </c>
      <c r="C441" s="0" t="s">
        <v>4422</v>
      </c>
      <c r="D441" s="0" t="s">
        <v>3534</v>
      </c>
      <c r="E441" s="0" t="s">
        <v>4426</v>
      </c>
      <c r="F441" s="0" t="s">
        <v>3211</v>
      </c>
      <c r="G441" s="0" t="s">
        <v>4427</v>
      </c>
    </row>
    <row customHeight="1" ht="11.25">
      <c r="A442" s="373" t="s">
        <v>14</v>
      </c>
      <c r="B442" s="0" t="s">
        <v>4421</v>
      </c>
      <c r="C442" s="0" t="s">
        <v>4422</v>
      </c>
      <c r="D442" s="0" t="s">
        <v>4428</v>
      </c>
      <c r="E442" s="0" t="s">
        <v>4429</v>
      </c>
      <c r="F442" s="0" t="s">
        <v>3211</v>
      </c>
      <c r="G442" s="0" t="s">
        <v>4430</v>
      </c>
    </row>
    <row customHeight="1" ht="11.25">
      <c r="A443" s="373" t="s">
        <v>14</v>
      </c>
      <c r="B443" s="0" t="s">
        <v>4421</v>
      </c>
      <c r="C443" s="0" t="s">
        <v>4422</v>
      </c>
      <c r="D443" s="0" t="s">
        <v>3576</v>
      </c>
      <c r="E443" s="0" t="s">
        <v>4431</v>
      </c>
      <c r="F443" s="0" t="s">
        <v>3211</v>
      </c>
      <c r="G443" s="0" t="s">
        <v>4432</v>
      </c>
    </row>
    <row customHeight="1" ht="11.25">
      <c r="A444" s="373" t="s">
        <v>14</v>
      </c>
      <c r="B444" s="0" t="s">
        <v>4421</v>
      </c>
      <c r="C444" s="0" t="s">
        <v>4422</v>
      </c>
      <c r="D444" s="0" t="s">
        <v>4433</v>
      </c>
      <c r="E444" s="0" t="s">
        <v>4434</v>
      </c>
      <c r="F444" s="0" t="s">
        <v>3211</v>
      </c>
      <c r="G444" s="0" t="s">
        <v>4435</v>
      </c>
    </row>
    <row customHeight="1" ht="11.25">
      <c r="A445" s="373" t="s">
        <v>14</v>
      </c>
      <c r="B445" s="0" t="s">
        <v>4421</v>
      </c>
      <c r="C445" s="0" t="s">
        <v>4422</v>
      </c>
      <c r="D445" s="0" t="s">
        <v>4436</v>
      </c>
      <c r="E445" s="0" t="s">
        <v>4437</v>
      </c>
      <c r="F445" s="0" t="s">
        <v>3211</v>
      </c>
      <c r="G445" s="0" t="s">
        <v>4438</v>
      </c>
    </row>
    <row customHeight="1" ht="11.25">
      <c r="A446" s="373" t="s">
        <v>14</v>
      </c>
      <c r="B446" s="0" t="s">
        <v>4421</v>
      </c>
      <c r="C446" s="0" t="s">
        <v>4422</v>
      </c>
      <c r="D446" s="0" t="s">
        <v>4439</v>
      </c>
      <c r="E446" s="0" t="s">
        <v>4440</v>
      </c>
      <c r="F446" s="0" t="s">
        <v>3211</v>
      </c>
      <c r="G446" s="0" t="s">
        <v>4441</v>
      </c>
    </row>
    <row customHeight="1" ht="11.25">
      <c r="A447" s="373" t="s">
        <v>14</v>
      </c>
      <c r="B447" s="0" t="s">
        <v>4421</v>
      </c>
      <c r="C447" s="0" t="s">
        <v>4422</v>
      </c>
      <c r="D447" s="0" t="s">
        <v>4442</v>
      </c>
      <c r="E447" s="0" t="s">
        <v>4443</v>
      </c>
      <c r="F447" s="0" t="s">
        <v>3211</v>
      </c>
      <c r="G447" s="0" t="s">
        <v>4444</v>
      </c>
    </row>
    <row customHeight="1" ht="11.25">
      <c r="A448" s="373" t="s">
        <v>14</v>
      </c>
      <c r="B448" s="0" t="s">
        <v>4421</v>
      </c>
      <c r="C448" s="0" t="s">
        <v>4422</v>
      </c>
      <c r="D448" s="0" t="s">
        <v>4445</v>
      </c>
      <c r="E448" s="0" t="s">
        <v>4446</v>
      </c>
      <c r="F448" s="0" t="s">
        <v>3211</v>
      </c>
      <c r="G448" s="0" t="s">
        <v>4447</v>
      </c>
    </row>
    <row customHeight="1" ht="11.25">
      <c r="A449" s="373" t="s">
        <v>14</v>
      </c>
      <c r="B449" s="0" t="s">
        <v>4421</v>
      </c>
      <c r="C449" s="0" t="s">
        <v>4422</v>
      </c>
      <c r="D449" s="0" t="s">
        <v>4448</v>
      </c>
      <c r="E449" s="0" t="s">
        <v>4449</v>
      </c>
      <c r="F449" s="0" t="s">
        <v>3211</v>
      </c>
      <c r="G449" s="0" t="s">
        <v>4450</v>
      </c>
    </row>
    <row customHeight="1" ht="11.25">
      <c r="A450" s="373" t="s">
        <v>14</v>
      </c>
      <c r="B450" s="0" t="s">
        <v>4421</v>
      </c>
      <c r="C450" s="0" t="s">
        <v>4422</v>
      </c>
      <c r="D450" s="0" t="s">
        <v>4451</v>
      </c>
      <c r="E450" s="0" t="s">
        <v>4452</v>
      </c>
      <c r="F450" s="0" t="s">
        <v>3211</v>
      </c>
      <c r="G450" s="0" t="s">
        <v>4453</v>
      </c>
    </row>
    <row customHeight="1" ht="11.25">
      <c r="A451" s="373" t="s">
        <v>14</v>
      </c>
      <c r="B451" s="0" t="s">
        <v>4421</v>
      </c>
      <c r="C451" s="0" t="s">
        <v>4422</v>
      </c>
      <c r="D451" s="0" t="s">
        <v>4421</v>
      </c>
      <c r="E451" s="0" t="s">
        <v>4422</v>
      </c>
      <c r="F451" s="0" t="s">
        <v>3208</v>
      </c>
      <c r="G451" s="0" t="s">
        <v>4454</v>
      </c>
    </row>
    <row customHeight="1" ht="11.25">
      <c r="A452" s="373" t="s">
        <v>14</v>
      </c>
      <c r="B452" s="0" t="s">
        <v>4421</v>
      </c>
      <c r="C452" s="0" t="s">
        <v>4422</v>
      </c>
      <c r="D452" s="0" t="s">
        <v>4455</v>
      </c>
      <c r="E452" s="0" t="s">
        <v>4456</v>
      </c>
      <c r="F452" s="0" t="s">
        <v>3211</v>
      </c>
      <c r="G452" s="0" t="s">
        <v>4457</v>
      </c>
    </row>
    <row customHeight="1" ht="11.25">
      <c r="A453" s="373" t="s">
        <v>14</v>
      </c>
      <c r="B453" s="0" t="s">
        <v>4421</v>
      </c>
      <c r="C453" s="0" t="s">
        <v>4422</v>
      </c>
      <c r="D453" s="0" t="s">
        <v>4458</v>
      </c>
      <c r="E453" s="0" t="s">
        <v>4459</v>
      </c>
      <c r="F453" s="0" t="s">
        <v>3211</v>
      </c>
      <c r="G453" s="0" t="s">
        <v>4460</v>
      </c>
    </row>
    <row customHeight="1" ht="11.25">
      <c r="A454" s="373" t="s">
        <v>14</v>
      </c>
      <c r="B454" s="0" t="s">
        <v>4421</v>
      </c>
      <c r="C454" s="0" t="s">
        <v>4422</v>
      </c>
      <c r="D454" s="0" t="s">
        <v>4461</v>
      </c>
      <c r="E454" s="0" t="s">
        <v>4462</v>
      </c>
      <c r="F454" s="0" t="s">
        <v>3211</v>
      </c>
      <c r="G454" s="0" t="s">
        <v>4463</v>
      </c>
    </row>
    <row customHeight="1" ht="11.25">
      <c r="A455" s="373" t="s">
        <v>14</v>
      </c>
      <c r="B455" s="0" t="s">
        <v>4464</v>
      </c>
      <c r="C455" s="0" t="s">
        <v>4465</v>
      </c>
      <c r="D455" s="0" t="s">
        <v>4466</v>
      </c>
      <c r="E455" s="0" t="s">
        <v>4467</v>
      </c>
      <c r="F455" s="0" t="s">
        <v>3211</v>
      </c>
      <c r="G455" s="0" t="s">
        <v>4468</v>
      </c>
    </row>
    <row customHeight="1" ht="11.25">
      <c r="A456" s="373" t="s">
        <v>14</v>
      </c>
      <c r="B456" s="0" t="s">
        <v>4464</v>
      </c>
      <c r="C456" s="0" t="s">
        <v>4465</v>
      </c>
      <c r="D456" s="0" t="s">
        <v>4469</v>
      </c>
      <c r="E456" s="0" t="s">
        <v>4470</v>
      </c>
      <c r="F456" s="0" t="s">
        <v>3211</v>
      </c>
      <c r="G456" s="0" t="s">
        <v>4471</v>
      </c>
    </row>
    <row customHeight="1" ht="11.25">
      <c r="A457" s="373" t="s">
        <v>14</v>
      </c>
      <c r="B457" s="0" t="s">
        <v>4464</v>
      </c>
      <c r="C457" s="0" t="s">
        <v>4465</v>
      </c>
      <c r="D457" s="0" t="s">
        <v>4472</v>
      </c>
      <c r="E457" s="0" t="s">
        <v>4473</v>
      </c>
      <c r="F457" s="0" t="s">
        <v>3211</v>
      </c>
      <c r="G457" s="0" t="s">
        <v>4474</v>
      </c>
    </row>
    <row customHeight="1" ht="11.25">
      <c r="A458" s="373" t="s">
        <v>14</v>
      </c>
      <c r="B458" s="0" t="s">
        <v>4464</v>
      </c>
      <c r="C458" s="0" t="s">
        <v>4465</v>
      </c>
      <c r="D458" s="0" t="s">
        <v>4475</v>
      </c>
      <c r="E458" s="0" t="s">
        <v>4476</v>
      </c>
      <c r="F458" s="0" t="s">
        <v>3211</v>
      </c>
      <c r="G458" s="0" t="s">
        <v>4477</v>
      </c>
    </row>
    <row customHeight="1" ht="11.25">
      <c r="A459" s="373" t="s">
        <v>14</v>
      </c>
      <c r="B459" s="0" t="s">
        <v>4464</v>
      </c>
      <c r="C459" s="0" t="s">
        <v>4465</v>
      </c>
      <c r="D459" s="0" t="s">
        <v>3598</v>
      </c>
      <c r="E459" s="0" t="s">
        <v>4478</v>
      </c>
      <c r="F459" s="0" t="s">
        <v>3211</v>
      </c>
      <c r="G459" s="0" t="s">
        <v>4479</v>
      </c>
    </row>
    <row customHeight="1" ht="11.25">
      <c r="A460" s="373" t="s">
        <v>14</v>
      </c>
      <c r="B460" s="0" t="s">
        <v>4464</v>
      </c>
      <c r="C460" s="0" t="s">
        <v>4465</v>
      </c>
      <c r="D460" s="0" t="s">
        <v>4480</v>
      </c>
      <c r="E460" s="0" t="s">
        <v>4481</v>
      </c>
      <c r="F460" s="0" t="s">
        <v>3211</v>
      </c>
      <c r="G460" s="0" t="s">
        <v>4482</v>
      </c>
    </row>
    <row customHeight="1" ht="11.25">
      <c r="A461" s="373" t="s">
        <v>14</v>
      </c>
      <c r="B461" s="0" t="s">
        <v>4464</v>
      </c>
      <c r="C461" s="0" t="s">
        <v>4465</v>
      </c>
      <c r="D461" s="0" t="s">
        <v>4483</v>
      </c>
      <c r="E461" s="0" t="s">
        <v>4484</v>
      </c>
      <c r="F461" s="0" t="s">
        <v>3211</v>
      </c>
      <c r="G461" s="0" t="s">
        <v>4485</v>
      </c>
    </row>
    <row customHeight="1" ht="11.25">
      <c r="A462" s="373" t="s">
        <v>14</v>
      </c>
      <c r="B462" s="0" t="s">
        <v>4464</v>
      </c>
      <c r="C462" s="0" t="s">
        <v>4465</v>
      </c>
      <c r="D462" s="0" t="s">
        <v>4486</v>
      </c>
      <c r="E462" s="0" t="s">
        <v>4487</v>
      </c>
      <c r="F462" s="0" t="s">
        <v>3211</v>
      </c>
      <c r="G462" s="0" t="s">
        <v>4488</v>
      </c>
    </row>
    <row customHeight="1" ht="11.25">
      <c r="A463" s="373" t="s">
        <v>14</v>
      </c>
      <c r="B463" s="0" t="s">
        <v>4464</v>
      </c>
      <c r="C463" s="0" t="s">
        <v>4465</v>
      </c>
      <c r="D463" s="0" t="s">
        <v>4489</v>
      </c>
      <c r="E463" s="0" t="s">
        <v>4490</v>
      </c>
      <c r="F463" s="0" t="s">
        <v>3211</v>
      </c>
      <c r="G463" s="0" t="s">
        <v>4491</v>
      </c>
    </row>
    <row customHeight="1" ht="11.25">
      <c r="A464" s="373" t="s">
        <v>14</v>
      </c>
      <c r="B464" s="0" t="s">
        <v>4464</v>
      </c>
      <c r="C464" s="0" t="s">
        <v>4465</v>
      </c>
      <c r="D464" s="0" t="s">
        <v>4464</v>
      </c>
      <c r="E464" s="0" t="s">
        <v>4465</v>
      </c>
      <c r="F464" s="0" t="s">
        <v>3208</v>
      </c>
      <c r="G464" s="0" t="s">
        <v>4492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BEAD8-738D-8338-D2C8-C66CDB512C0B}"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5346" width="9.140625"/>
  </cols>
  <sheetData>
    <row customHeight="1" ht="11.25">
      <c r="A1" s="841" t="s">
        <v>4493</v>
      </c>
      <c r="B1" s="841" t="s">
        <v>4494</v>
      </c>
      <c r="C1" s="841" t="s">
        <v>4495</v>
      </c>
      <c r="D1" s="841" t="s">
        <v>4496</v>
      </c>
    </row>
    <row customHeight="1" ht="11.25">
      <c r="A2" s="5347" t="s">
        <v>109</v>
      </c>
      <c r="B2" s="5347" t="s">
        <v>4497</v>
      </c>
      <c r="C2" s="5347" t="s">
        <v>4498</v>
      </c>
      <c r="D2" s="5347" t="s">
        <v>4499</v>
      </c>
    </row>
    <row customHeight="1" ht="11.25">
      <c r="A3" s="5347" t="s">
        <v>110</v>
      </c>
      <c r="B3" s="5347" t="s">
        <v>4500</v>
      </c>
      <c r="C3" s="5347" t="s">
        <v>4498</v>
      </c>
      <c r="D3" s="5347" t="s">
        <v>4499</v>
      </c>
    </row>
    <row customHeight="1" ht="11.25">
      <c r="A4" s="5347" t="s">
        <v>90</v>
      </c>
      <c r="B4" s="5347" t="s">
        <v>4501</v>
      </c>
      <c r="C4" s="5347" t="s">
        <v>4498</v>
      </c>
      <c r="D4" s="5347" t="s">
        <v>4502</v>
      </c>
    </row>
    <row customHeight="1" ht="11.25">
      <c r="A5" s="5347" t="s">
        <v>91</v>
      </c>
      <c r="B5" s="5347" t="s">
        <v>4503</v>
      </c>
      <c r="C5" s="5347" t="s">
        <v>4498</v>
      </c>
      <c r="D5" s="5347" t="s">
        <v>4499</v>
      </c>
    </row>
    <row customHeight="1" ht="11.25">
      <c r="A6" s="5347" t="s">
        <v>111</v>
      </c>
      <c r="B6" s="5347" t="s">
        <v>4504</v>
      </c>
      <c r="C6" s="5347" t="s">
        <v>4498</v>
      </c>
      <c r="D6" s="5347" t="s">
        <v>4499</v>
      </c>
    </row>
    <row customHeight="1" ht="11.25">
      <c r="A7" s="5347" t="s">
        <v>92</v>
      </c>
      <c r="B7" s="5347" t="s">
        <v>4505</v>
      </c>
      <c r="C7" s="5347" t="s">
        <v>4498</v>
      </c>
      <c r="D7" s="5347" t="s">
        <v>4502</v>
      </c>
    </row>
    <row customHeight="1" ht="11.25">
      <c r="A8" s="5347" t="s">
        <v>93</v>
      </c>
      <c r="B8" s="5347" t="s">
        <v>4506</v>
      </c>
      <c r="C8" s="5347" t="s">
        <v>4498</v>
      </c>
      <c r="D8" s="5347" t="s">
        <v>4502</v>
      </c>
    </row>
    <row customHeight="1" ht="11.25">
      <c r="A9" s="5347" t="s">
        <v>112</v>
      </c>
      <c r="B9" s="5347" t="s">
        <v>4507</v>
      </c>
      <c r="C9" s="5347" t="s">
        <v>4498</v>
      </c>
      <c r="D9" s="5347" t="s">
        <v>4502</v>
      </c>
    </row>
    <row customHeight="1" ht="11.25">
      <c r="A10" s="5347" t="s">
        <v>148</v>
      </c>
      <c r="B10" s="5347" t="s">
        <v>4508</v>
      </c>
      <c r="C10" s="5347" t="s">
        <v>4498</v>
      </c>
      <c r="D10" s="5347" t="s">
        <v>4499</v>
      </c>
    </row>
    <row customHeight="1" ht="11.25">
      <c r="A11" s="5347" t="s">
        <v>149</v>
      </c>
      <c r="B11" s="5347" t="s">
        <v>4509</v>
      </c>
      <c r="C11" s="5347" t="s">
        <v>4498</v>
      </c>
      <c r="D11" s="5347" t="s">
        <v>4499</v>
      </c>
    </row>
    <row customHeight="1" ht="11.25">
      <c r="A12" s="5347" t="s">
        <v>150</v>
      </c>
      <c r="B12" s="5347" t="s">
        <v>4510</v>
      </c>
      <c r="C12" s="5347" t="s">
        <v>4498</v>
      </c>
      <c r="D12" s="5347" t="s">
        <v>4502</v>
      </c>
    </row>
    <row customHeight="1" ht="11.25">
      <c r="A13" s="5347" t="s">
        <v>151</v>
      </c>
      <c r="B13" s="5347" t="s">
        <v>4511</v>
      </c>
      <c r="C13" s="5347" t="s">
        <v>4498</v>
      </c>
      <c r="D13" s="5347" t="s">
        <v>4512</v>
      </c>
    </row>
    <row customHeight="1" ht="11.25">
      <c r="A14" s="5347" t="s">
        <v>152</v>
      </c>
      <c r="B14" s="5347" t="s">
        <v>4513</v>
      </c>
      <c r="C14" s="5347" t="s">
        <v>4498</v>
      </c>
      <c r="D14" s="5347" t="s">
        <v>4502</v>
      </c>
    </row>
    <row customHeight="1" ht="11.25">
      <c r="A15" s="5347" t="s">
        <v>153</v>
      </c>
      <c r="B15" s="5347" t="s">
        <v>4514</v>
      </c>
      <c r="C15" s="5347" t="s">
        <v>4498</v>
      </c>
      <c r="D15" s="5347" t="s">
        <v>4502</v>
      </c>
    </row>
    <row customHeight="1" ht="11.25">
      <c r="A16" s="5347" t="s">
        <v>1470</v>
      </c>
      <c r="B16" s="5347" t="s">
        <v>4515</v>
      </c>
      <c r="C16" s="5347" t="s">
        <v>4516</v>
      </c>
      <c r="D16" s="5347" t="s">
        <v>4517</v>
      </c>
    </row>
    <row customHeight="1" ht="11.25">
      <c r="A17" s="5347" t="s">
        <v>1476</v>
      </c>
      <c r="B17" s="5347" t="s">
        <v>4518</v>
      </c>
      <c r="C17" s="5347" t="s">
        <v>4519</v>
      </c>
      <c r="D17" s="5347" t="s">
        <v>4517</v>
      </c>
    </row>
    <row customHeight="1" ht="11.25">
      <c r="A18" s="5347" t="s">
        <v>1487</v>
      </c>
      <c r="B18" s="5347" t="s">
        <v>4520</v>
      </c>
      <c r="C18" s="5347" t="s">
        <v>4521</v>
      </c>
      <c r="D18" s="5347" t="s">
        <v>4522</v>
      </c>
    </row>
    <row customHeight="1" ht="11.25">
      <c r="A19" s="5347" t="s">
        <v>1501</v>
      </c>
      <c r="B19" s="5347" t="s">
        <v>4523</v>
      </c>
      <c r="C19" s="5347" t="s">
        <v>4521</v>
      </c>
      <c r="D19" s="5347" t="s">
        <v>4522</v>
      </c>
    </row>
    <row customHeight="1" ht="11.25">
      <c r="A20" s="5347" t="s">
        <v>1513</v>
      </c>
      <c r="B20" s="5347" t="s">
        <v>4524</v>
      </c>
      <c r="C20" s="5347" t="s">
        <v>4525</v>
      </c>
      <c r="D20" s="5347" t="s">
        <v>4517</v>
      </c>
    </row>
    <row customHeight="1" ht="11.25">
      <c r="A21" s="5347" t="s">
        <v>1522</v>
      </c>
      <c r="B21" s="5347" t="s">
        <v>4526</v>
      </c>
      <c r="C21" s="5347" t="s">
        <v>4525</v>
      </c>
      <c r="D21" s="5347" t="s">
        <v>4517</v>
      </c>
    </row>
    <row customHeight="1" ht="11.25">
      <c r="A22" s="5347" t="s">
        <v>1538</v>
      </c>
      <c r="B22" s="5347" t="s">
        <v>4527</v>
      </c>
      <c r="C22" s="5347" t="s">
        <v>4525</v>
      </c>
      <c r="D22" s="5347" t="s">
        <v>4528</v>
      </c>
    </row>
    <row customHeight="1" ht="11.25">
      <c r="A23" s="5347" t="s">
        <v>1545</v>
      </c>
      <c r="B23" s="5347" t="s">
        <v>4529</v>
      </c>
      <c r="C23" s="5347" t="s">
        <v>4525</v>
      </c>
      <c r="D23" s="5347" t="s">
        <v>4530</v>
      </c>
    </row>
    <row customHeight="1" ht="11.25">
      <c r="A24" s="5347" t="s">
        <v>1553</v>
      </c>
      <c r="B24" s="5347" t="s">
        <v>4531</v>
      </c>
      <c r="C24" s="5347" t="s">
        <v>4525</v>
      </c>
      <c r="D24" s="5347" t="s">
        <v>4530</v>
      </c>
    </row>
    <row customHeight="1" ht="11.25">
      <c r="A25" s="5347" t="s">
        <v>1560</v>
      </c>
      <c r="B25" s="5347" t="s">
        <v>4532</v>
      </c>
      <c r="C25" s="5347" t="s">
        <v>4533</v>
      </c>
      <c r="D25" s="5347" t="s">
        <v>4528</v>
      </c>
    </row>
    <row customHeight="1" ht="11.25">
      <c r="A26" s="5347" t="s">
        <v>1564</v>
      </c>
      <c r="B26" s="5347" t="s">
        <v>4534</v>
      </c>
      <c r="C26" s="5347" t="s">
        <v>4535</v>
      </c>
      <c r="D26" s="5347" t="s">
        <v>4528</v>
      </c>
    </row>
    <row customHeight="1" ht="11.25">
      <c r="A27" s="5347" t="s">
        <v>1569</v>
      </c>
      <c r="B27" s="5347" t="s">
        <v>4536</v>
      </c>
      <c r="C27" s="5347" t="s">
        <v>4535</v>
      </c>
      <c r="D27" s="5347" t="s">
        <v>4528</v>
      </c>
    </row>
    <row customHeight="1" ht="11.25">
      <c r="A28" s="5347" t="s">
        <v>1577</v>
      </c>
      <c r="B28" s="5347" t="s">
        <v>4537</v>
      </c>
      <c r="C28" s="5347" t="s">
        <v>4535</v>
      </c>
      <c r="D28" s="5347" t="s">
        <v>4499</v>
      </c>
    </row>
    <row customHeight="1" ht="11.25">
      <c r="A29" s="5347" t="s">
        <v>1579</v>
      </c>
      <c r="B29" s="5347" t="s">
        <v>4538</v>
      </c>
      <c r="C29" s="5347" t="s">
        <v>4535</v>
      </c>
      <c r="D29" s="5347" t="s">
        <v>4530</v>
      </c>
    </row>
    <row customHeight="1" ht="11.25">
      <c r="A30" s="5347" t="s">
        <v>1582</v>
      </c>
      <c r="B30" s="5347" t="s">
        <v>4539</v>
      </c>
      <c r="C30" s="5347" t="s">
        <v>4535</v>
      </c>
      <c r="D30" s="5347" t="s">
        <v>4502</v>
      </c>
    </row>
    <row customHeight="1" ht="11.25">
      <c r="A31" s="5347" t="s">
        <v>1587</v>
      </c>
      <c r="B31" s="5347" t="s">
        <v>4540</v>
      </c>
      <c r="C31" s="5347" t="s">
        <v>4535</v>
      </c>
      <c r="D31" s="5347" t="s">
        <v>4528</v>
      </c>
    </row>
    <row customHeight="1" ht="11.25">
      <c r="A32" s="5347" t="s">
        <v>1589</v>
      </c>
      <c r="B32" s="5347" t="s">
        <v>4541</v>
      </c>
      <c r="C32" s="5347" t="s">
        <v>4542</v>
      </c>
      <c r="D32" s="5347" t="s">
        <v>4530</v>
      </c>
    </row>
    <row customHeight="1" ht="11.25">
      <c r="A33" s="5347" t="s">
        <v>1591</v>
      </c>
      <c r="B33" s="5347" t="s">
        <v>4543</v>
      </c>
      <c r="C33" s="5347" t="s">
        <v>4542</v>
      </c>
      <c r="D33" s="5347" t="s">
        <v>4530</v>
      </c>
    </row>
    <row customHeight="1" ht="11.25">
      <c r="A34" s="5347" t="s">
        <v>1593</v>
      </c>
      <c r="B34" s="5347" t="s">
        <v>4544</v>
      </c>
      <c r="C34" s="5347" t="s">
        <v>4542</v>
      </c>
      <c r="D34" s="5347" t="s">
        <v>4545</v>
      </c>
    </row>
    <row customHeight="1" ht="11.25">
      <c r="A35" s="5347" t="s">
        <v>1598</v>
      </c>
      <c r="B35" s="5347" t="s">
        <v>4546</v>
      </c>
      <c r="C35" s="5347" t="s">
        <v>4542</v>
      </c>
      <c r="D35" s="5347" t="s">
        <v>4530</v>
      </c>
    </row>
    <row customHeight="1" ht="11.25">
      <c r="A36" s="5347" t="s">
        <v>1603</v>
      </c>
      <c r="B36" s="5347" t="s">
        <v>4547</v>
      </c>
      <c r="C36" s="5347" t="s">
        <v>4542</v>
      </c>
      <c r="D36" s="5347" t="s">
        <v>4530</v>
      </c>
    </row>
    <row customHeight="1" ht="11.25">
      <c r="A37" s="5347" t="s">
        <v>1607</v>
      </c>
      <c r="B37" s="5347" t="s">
        <v>4548</v>
      </c>
      <c r="C37" s="5347" t="s">
        <v>4542</v>
      </c>
      <c r="D37" s="5347" t="s">
        <v>4530</v>
      </c>
    </row>
    <row customHeight="1" ht="11.25">
      <c r="A38" s="5347" t="s">
        <v>1615</v>
      </c>
      <c r="B38" s="5347" t="s">
        <v>4549</v>
      </c>
      <c r="C38" s="5347" t="s">
        <v>4542</v>
      </c>
      <c r="D38" s="5347" t="s">
        <v>4499</v>
      </c>
    </row>
    <row customHeight="1" ht="11.25">
      <c r="A39" s="5347" t="s">
        <v>1621</v>
      </c>
      <c r="B39" s="5347" t="s">
        <v>4550</v>
      </c>
      <c r="C39" s="5347" t="s">
        <v>4551</v>
      </c>
      <c r="D39" s="5347" t="s">
        <v>4545</v>
      </c>
    </row>
    <row customHeight="1" ht="11.25">
      <c r="A40" s="5347" t="s">
        <v>1626</v>
      </c>
      <c r="B40" s="5347" t="s">
        <v>4552</v>
      </c>
      <c r="C40" s="5347" t="s">
        <v>4542</v>
      </c>
      <c r="D40" s="5347" t="s">
        <v>4499</v>
      </c>
    </row>
    <row customHeight="1" ht="11.25">
      <c r="A41" s="5347" t="s">
        <v>1630</v>
      </c>
      <c r="B41" s="5347" t="s">
        <v>4553</v>
      </c>
      <c r="C41" s="5347" t="s">
        <v>4542</v>
      </c>
      <c r="D41" s="5347" t="s">
        <v>4530</v>
      </c>
    </row>
    <row customHeight="1" ht="11.25">
      <c r="A42" s="5347" t="s">
        <v>1633</v>
      </c>
      <c r="B42" s="5347" t="s">
        <v>4554</v>
      </c>
      <c r="C42" s="5347" t="s">
        <v>4555</v>
      </c>
      <c r="D42" s="5347" t="s">
        <v>4530</v>
      </c>
    </row>
    <row customHeight="1" ht="11.25">
      <c r="A43" s="5347" t="s">
        <v>1640</v>
      </c>
      <c r="B43" s="5347" t="s">
        <v>4556</v>
      </c>
      <c r="C43" s="5347" t="s">
        <v>4555</v>
      </c>
      <c r="D43" s="5347" t="s">
        <v>4530</v>
      </c>
    </row>
    <row customHeight="1" ht="11.25">
      <c r="A44" s="5347" t="s">
        <v>1649</v>
      </c>
      <c r="B44" s="5347" t="s">
        <v>4557</v>
      </c>
      <c r="C44" s="5347" t="s">
        <v>4555</v>
      </c>
      <c r="D44" s="5347" t="s">
        <v>4530</v>
      </c>
    </row>
    <row customHeight="1" ht="11.25">
      <c r="A45" s="5347" t="s">
        <v>1654</v>
      </c>
      <c r="B45" s="5347" t="s">
        <v>4558</v>
      </c>
      <c r="C45" s="5347" t="s">
        <v>4559</v>
      </c>
      <c r="D45" s="5347" t="s">
        <v>4517</v>
      </c>
    </row>
    <row customHeight="1" ht="11.25">
      <c r="A46" s="5347" t="s">
        <v>1658</v>
      </c>
      <c r="B46" s="5347" t="s">
        <v>4560</v>
      </c>
      <c r="C46" s="5347" t="s">
        <v>4535</v>
      </c>
      <c r="D46" s="5347" t="s">
        <v>4528</v>
      </c>
    </row>
    <row customHeight="1" ht="11.25">
      <c r="A47" s="5347" t="s">
        <v>1664</v>
      </c>
      <c r="B47" s="5347" t="s">
        <v>4561</v>
      </c>
      <c r="C47" s="5347" t="s">
        <v>4521</v>
      </c>
      <c r="D47" s="5347" t="s">
        <v>4528</v>
      </c>
    </row>
    <row customHeight="1" ht="11.25">
      <c r="A48" s="5347" t="s">
        <v>1669</v>
      </c>
      <c r="B48" s="5347" t="s">
        <v>4562</v>
      </c>
      <c r="C48" s="5347" t="s">
        <v>4498</v>
      </c>
      <c r="D48" s="5347" t="s">
        <v>4563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D2A15-0218-7A76-C788-CAF103F2F7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AAB58-D348-86A8-5F95-7DECC79D13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48" width="9.140625"/>
  </cols>
  <sheetData>
    <row customHeight="1" ht="11.25">
      <c r="A1" s="169" t="s">
        <v>130</v>
      </c>
      <c r="B1" s="169" t="s">
        <v>4564</v>
      </c>
    </row>
    <row customHeight="1" ht="11.25">
      <c r="A2" s="5349" t="s">
        <v>98</v>
      </c>
      <c r="B2" s="5349" t="s">
        <v>4565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19758-31B8-B388-5B37-8C004039D7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6" width="9.140625"/>
    <col min="2" max="2" style="5346" width="65.28125" customWidth="1"/>
  </cols>
  <sheetData>
    <row customHeight="1" ht="11.25">
      <c r="A1" s="841" t="s">
        <v>4566</v>
      </c>
      <c r="B1" s="841" t="s">
        <v>4567</v>
      </c>
    </row>
    <row customHeight="1" ht="11.25">
      <c r="A2" s="841">
        <v>4213775</v>
      </c>
      <c r="B2" s="841" t="s">
        <v>1231</v>
      </c>
    </row>
    <row customHeight="1" ht="11.25">
      <c r="A3" s="841">
        <v>4213784</v>
      </c>
      <c r="B3" s="841" t="s">
        <v>1263</v>
      </c>
    </row>
    <row customHeight="1" ht="11.25">
      <c r="A4" s="841">
        <v>4213781</v>
      </c>
      <c r="B4" s="841" t="s">
        <v>1256</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1395</v>
      </c>
    </row>
    <row customHeight="1" ht="11.25">
      <c r="A10" s="841">
        <v>4213783</v>
      </c>
      <c r="B10" s="841" t="s">
        <v>1410</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013EB-C7C8-64FF-AD0D-EC8F72FE0F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6" width="9.140625"/>
    <col min="2" max="2" style="5346" width="65.28125" customWidth="1"/>
  </cols>
  <sheetData>
    <row customHeight="1" ht="11.25">
      <c r="A1" s="841" t="s">
        <v>4566</v>
      </c>
      <c r="B1" s="841" t="s">
        <v>4568</v>
      </c>
    </row>
    <row customHeight="1" ht="11.25">
      <c r="A2" s="841" t="s">
        <v>4569</v>
      </c>
      <c r="B2" s="841" t="s">
        <v>1507</v>
      </c>
    </row>
    <row customHeight="1" ht="11.25">
      <c r="A3" s="841" t="s">
        <v>4570</v>
      </c>
      <c r="B3" s="841" t="s">
        <v>1517</v>
      </c>
    </row>
    <row customHeight="1" ht="11.25">
      <c r="A4" s="841" t="s">
        <v>4571</v>
      </c>
      <c r="B4" s="841" t="s">
        <v>1526</v>
      </c>
    </row>
    <row customHeight="1" ht="11.25">
      <c r="A5" s="841" t="s">
        <v>4572</v>
      </c>
      <c r="B5" s="841" t="s">
        <v>1535</v>
      </c>
    </row>
    <row customHeight="1" ht="11.25">
      <c r="A6" s="841" t="s">
        <v>4573</v>
      </c>
      <c r="B6" s="841" t="s">
        <v>1541</v>
      </c>
    </row>
    <row customHeight="1" ht="11.25">
      <c r="A7" s="841" t="s">
        <v>4574</v>
      </c>
      <c r="B7" s="841" t="s">
        <v>1549</v>
      </c>
    </row>
    <row customHeight="1" ht="11.25">
      <c r="A8" s="841" t="s">
        <v>4575</v>
      </c>
      <c r="B8" s="841" t="s">
        <v>1556</v>
      </c>
    </row>
    <row customHeight="1" ht="11.25">
      <c r="A9" s="841" t="s">
        <v>4576</v>
      </c>
      <c r="B9" s="841" t="s">
        <v>1562</v>
      </c>
    </row>
    <row customHeight="1" ht="11.25">
      <c r="A10" s="841" t="s">
        <v>4577</v>
      </c>
      <c r="B10" s="841" t="s">
        <v>1566</v>
      </c>
    </row>
    <row customHeight="1" ht="11.25">
      <c r="A11" s="841" t="s">
        <v>4578</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37126-70A9-CCC8-7757-3F1C59FBA0B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3199</v>
      </c>
      <c r="B1" s="373" t="s">
        <v>3200</v>
      </c>
      <c r="C1" s="373" t="s">
        <v>3201</v>
      </c>
      <c r="D1" s="373" t="s">
        <v>3202</v>
      </c>
      <c r="E1" s="0" t="s">
        <v>3203</v>
      </c>
      <c r="F1" s="0" t="s">
        <v>3204</v>
      </c>
      <c r="G1" s="0" t="s">
        <v>3205</v>
      </c>
    </row>
    <row customHeight="1" ht="11.25">
      <c r="A2" s="0" t="s">
        <v>14</v>
      </c>
      <c r="B2" s="0" t="s">
        <v>3206</v>
      </c>
      <c r="C2" s="0" t="s">
        <v>3207</v>
      </c>
      <c r="D2" s="0" t="s">
        <v>3206</v>
      </c>
      <c r="E2" s="0" t="s">
        <v>3207</v>
      </c>
      <c r="F2" s="0" t="s">
        <v>3208</v>
      </c>
      <c r="G2" s="0" t="s">
        <v>109</v>
      </c>
    </row>
    <row customHeight="1" ht="11.25">
      <c r="A3" s="0" t="s">
        <v>14</v>
      </c>
      <c r="B3" s="0" t="s">
        <v>3206</v>
      </c>
      <c r="C3" s="0" t="s">
        <v>3207</v>
      </c>
      <c r="D3" s="0" t="s">
        <v>3209</v>
      </c>
      <c r="E3" s="0" t="s">
        <v>3210</v>
      </c>
      <c r="F3" s="0" t="s">
        <v>3211</v>
      </c>
      <c r="G3" s="0" t="s">
        <v>110</v>
      </c>
    </row>
    <row customHeight="1" ht="11.25">
      <c r="A4" s="0" t="s">
        <v>14</v>
      </c>
      <c r="B4" s="0" t="s">
        <v>3206</v>
      </c>
      <c r="C4" s="0" t="s">
        <v>3207</v>
      </c>
      <c r="D4" s="0" t="s">
        <v>3212</v>
      </c>
      <c r="E4" s="0" t="s">
        <v>3213</v>
      </c>
      <c r="F4" s="0" t="s">
        <v>3211</v>
      </c>
      <c r="G4" s="0" t="s">
        <v>90</v>
      </c>
    </row>
    <row customHeight="1" ht="11.25">
      <c r="A5" s="0" t="s">
        <v>14</v>
      </c>
      <c r="B5" s="0" t="s">
        <v>3206</v>
      </c>
      <c r="C5" s="0" t="s">
        <v>3207</v>
      </c>
      <c r="D5" s="0" t="s">
        <v>3214</v>
      </c>
      <c r="E5" s="0" t="s">
        <v>3215</v>
      </c>
      <c r="F5" s="0" t="s">
        <v>3211</v>
      </c>
      <c r="G5" s="0" t="s">
        <v>91</v>
      </c>
    </row>
    <row customHeight="1" ht="11.25">
      <c r="A6" s="0" t="s">
        <v>14</v>
      </c>
      <c r="B6" s="0" t="s">
        <v>3206</v>
      </c>
      <c r="C6" s="0" t="s">
        <v>3207</v>
      </c>
      <c r="D6" s="0" t="s">
        <v>3216</v>
      </c>
      <c r="E6" s="0" t="s">
        <v>3217</v>
      </c>
      <c r="F6" s="0" t="s">
        <v>3211</v>
      </c>
      <c r="G6" s="0" t="s">
        <v>111</v>
      </c>
    </row>
    <row customHeight="1" ht="11.25">
      <c r="A7" s="0" t="s">
        <v>14</v>
      </c>
      <c r="B7" s="0" t="s">
        <v>3206</v>
      </c>
      <c r="C7" s="0" t="s">
        <v>3207</v>
      </c>
      <c r="D7" s="0" t="s">
        <v>3218</v>
      </c>
      <c r="E7" s="0" t="s">
        <v>3219</v>
      </c>
      <c r="F7" s="0" t="s">
        <v>3211</v>
      </c>
      <c r="G7" s="0" t="s">
        <v>92</v>
      </c>
    </row>
    <row customHeight="1" ht="11.25">
      <c r="A8" s="0" t="s">
        <v>14</v>
      </c>
      <c r="B8" s="0" t="s">
        <v>3206</v>
      </c>
      <c r="C8" s="0" t="s">
        <v>3207</v>
      </c>
      <c r="D8" s="0" t="s">
        <v>3220</v>
      </c>
      <c r="E8" s="0" t="s">
        <v>3221</v>
      </c>
      <c r="F8" s="0" t="s">
        <v>3211</v>
      </c>
      <c r="G8" s="0" t="s">
        <v>93</v>
      </c>
    </row>
    <row customHeight="1" ht="11.25">
      <c r="A9" s="0" t="s">
        <v>14</v>
      </c>
      <c r="B9" s="0" t="s">
        <v>3206</v>
      </c>
      <c r="C9" s="0" t="s">
        <v>3207</v>
      </c>
      <c r="D9" s="0" t="s">
        <v>3222</v>
      </c>
      <c r="E9" s="0" t="s">
        <v>3223</v>
      </c>
      <c r="F9" s="0" t="s">
        <v>3211</v>
      </c>
      <c r="G9" s="0" t="s">
        <v>112</v>
      </c>
    </row>
    <row customHeight="1" ht="11.25">
      <c r="A10" s="0" t="s">
        <v>14</v>
      </c>
      <c r="B10" s="0" t="s">
        <v>3206</v>
      </c>
      <c r="C10" s="0" t="s">
        <v>3207</v>
      </c>
      <c r="D10" s="0" t="s">
        <v>3224</v>
      </c>
      <c r="E10" s="0" t="s">
        <v>3225</v>
      </c>
      <c r="F10" s="0" t="s">
        <v>3211</v>
      </c>
      <c r="G10" s="0" t="s">
        <v>148</v>
      </c>
    </row>
    <row customHeight="1" ht="11.25">
      <c r="A11" s="0" t="s">
        <v>14</v>
      </c>
      <c r="B11" s="0" t="s">
        <v>3206</v>
      </c>
      <c r="C11" s="0" t="s">
        <v>3207</v>
      </c>
      <c r="D11" s="0" t="s">
        <v>3226</v>
      </c>
      <c r="E11" s="0" t="s">
        <v>3227</v>
      </c>
      <c r="F11" s="0" t="s">
        <v>3211</v>
      </c>
      <c r="G11" s="0" t="s">
        <v>149</v>
      </c>
    </row>
    <row customHeight="1" ht="11.25">
      <c r="A12" s="0" t="s">
        <v>14</v>
      </c>
      <c r="B12" s="0" t="s">
        <v>3206</v>
      </c>
      <c r="C12" s="0" t="s">
        <v>3207</v>
      </c>
      <c r="D12" s="0" t="s">
        <v>3228</v>
      </c>
      <c r="E12" s="0" t="s">
        <v>3229</v>
      </c>
      <c r="F12" s="0" t="s">
        <v>3211</v>
      </c>
      <c r="G12" s="0" t="s">
        <v>150</v>
      </c>
    </row>
    <row customHeight="1" ht="11.25">
      <c r="A13" s="0" t="s">
        <v>14</v>
      </c>
      <c r="B13" s="0" t="s">
        <v>3206</v>
      </c>
      <c r="C13" s="0" t="s">
        <v>3207</v>
      </c>
      <c r="D13" s="0" t="s">
        <v>3230</v>
      </c>
      <c r="E13" s="0" t="s">
        <v>3231</v>
      </c>
      <c r="F13" s="0" t="s">
        <v>3211</v>
      </c>
      <c r="G13" s="0" t="s">
        <v>151</v>
      </c>
    </row>
    <row customHeight="1" ht="11.25">
      <c r="A14" s="0" t="s">
        <v>14</v>
      </c>
      <c r="B14" s="0" t="s">
        <v>3206</v>
      </c>
      <c r="C14" s="0" t="s">
        <v>3207</v>
      </c>
      <c r="D14" s="0" t="s">
        <v>3232</v>
      </c>
      <c r="E14" s="0" t="s">
        <v>3233</v>
      </c>
      <c r="F14" s="0" t="s">
        <v>3211</v>
      </c>
      <c r="G14" s="0" t="s">
        <v>152</v>
      </c>
    </row>
    <row customHeight="1" ht="11.25">
      <c r="A15" s="0" t="s">
        <v>14</v>
      </c>
      <c r="B15" s="0" t="s">
        <v>3206</v>
      </c>
      <c r="C15" s="0" t="s">
        <v>3207</v>
      </c>
      <c r="D15" s="0" t="s">
        <v>3234</v>
      </c>
      <c r="E15" s="0" t="s">
        <v>3235</v>
      </c>
      <c r="F15" s="0" t="s">
        <v>3211</v>
      </c>
      <c r="G15" s="0" t="s">
        <v>153</v>
      </c>
    </row>
    <row customHeight="1" ht="11.25">
      <c r="A16" s="0" t="s">
        <v>14</v>
      </c>
      <c r="B16" s="0" t="s">
        <v>3206</v>
      </c>
      <c r="C16" s="0" t="s">
        <v>3207</v>
      </c>
      <c r="D16" s="0" t="s">
        <v>3236</v>
      </c>
      <c r="E16" s="0" t="s">
        <v>3237</v>
      </c>
      <c r="F16" s="0" t="s">
        <v>3211</v>
      </c>
      <c r="G16" s="0" t="s">
        <v>1470</v>
      </c>
    </row>
    <row customHeight="1" ht="11.25">
      <c r="A17" s="0" t="s">
        <v>14</v>
      </c>
      <c r="B17" s="0" t="s">
        <v>3206</v>
      </c>
      <c r="C17" s="0" t="s">
        <v>3207</v>
      </c>
      <c r="D17" s="0" t="s">
        <v>3238</v>
      </c>
      <c r="E17" s="0" t="s">
        <v>3239</v>
      </c>
      <c r="F17" s="0" t="s">
        <v>3211</v>
      </c>
      <c r="G17" s="0" t="s">
        <v>1476</v>
      </c>
    </row>
    <row customHeight="1" ht="11.25">
      <c r="A18" s="0" t="s">
        <v>14</v>
      </c>
      <c r="B18" s="0" t="s">
        <v>3206</v>
      </c>
      <c r="C18" s="0" t="s">
        <v>3207</v>
      </c>
      <c r="D18" s="0" t="s">
        <v>3240</v>
      </c>
      <c r="E18" s="0" t="s">
        <v>3241</v>
      </c>
      <c r="F18" s="0" t="s">
        <v>3211</v>
      </c>
      <c r="G18" s="0" t="s">
        <v>1487</v>
      </c>
    </row>
    <row customHeight="1" ht="11.25">
      <c r="A19" s="0" t="s">
        <v>14</v>
      </c>
      <c r="B19" s="0" t="s">
        <v>3206</v>
      </c>
      <c r="C19" s="0" t="s">
        <v>3207</v>
      </c>
      <c r="D19" s="0" t="s">
        <v>3242</v>
      </c>
      <c r="E19" s="0" t="s">
        <v>3243</v>
      </c>
      <c r="F19" s="0" t="s">
        <v>3211</v>
      </c>
      <c r="G19" s="0" t="s">
        <v>1501</v>
      </c>
    </row>
    <row customHeight="1" ht="11.25">
      <c r="A20" s="0" t="s">
        <v>14</v>
      </c>
      <c r="B20" s="0" t="s">
        <v>3206</v>
      </c>
      <c r="C20" s="0" t="s">
        <v>3207</v>
      </c>
      <c r="D20" s="0" t="s">
        <v>3244</v>
      </c>
      <c r="E20" s="0" t="s">
        <v>3245</v>
      </c>
      <c r="F20" s="0" t="s">
        <v>3211</v>
      </c>
      <c r="G20" s="0" t="s">
        <v>1513</v>
      </c>
    </row>
    <row customHeight="1" ht="11.25">
      <c r="A21" s="0" t="s">
        <v>14</v>
      </c>
      <c r="B21" s="0" t="s">
        <v>3246</v>
      </c>
      <c r="C21" s="0" t="s">
        <v>3247</v>
      </c>
      <c r="D21" s="0" t="s">
        <v>3246</v>
      </c>
      <c r="E21" s="0" t="s">
        <v>3247</v>
      </c>
      <c r="F21" s="0" t="s">
        <v>3208</v>
      </c>
      <c r="G21" s="0" t="s">
        <v>1522</v>
      </c>
    </row>
    <row customHeight="1" ht="11.25">
      <c r="A22" s="0" t="s">
        <v>14</v>
      </c>
      <c r="B22" s="0" t="s">
        <v>3246</v>
      </c>
      <c r="C22" s="0" t="s">
        <v>3247</v>
      </c>
      <c r="D22" s="0" t="s">
        <v>3248</v>
      </c>
      <c r="E22" s="0" t="s">
        <v>3249</v>
      </c>
      <c r="F22" s="0" t="s">
        <v>3250</v>
      </c>
      <c r="G22" s="0" t="s">
        <v>1538</v>
      </c>
    </row>
    <row customHeight="1" ht="11.25">
      <c r="A23" s="0" t="s">
        <v>14</v>
      </c>
      <c r="B23" s="0" t="s">
        <v>3246</v>
      </c>
      <c r="C23" s="0" t="s">
        <v>3247</v>
      </c>
      <c r="D23" s="0" t="s">
        <v>3251</v>
      </c>
      <c r="E23" s="0" t="s">
        <v>3252</v>
      </c>
      <c r="F23" s="0" t="s">
        <v>3211</v>
      </c>
      <c r="G23" s="0" t="s">
        <v>1545</v>
      </c>
    </row>
    <row customHeight="1" ht="11.25">
      <c r="A24" s="0" t="s">
        <v>14</v>
      </c>
      <c r="B24" s="0" t="s">
        <v>3246</v>
      </c>
      <c r="C24" s="0" t="s">
        <v>3247</v>
      </c>
      <c r="D24" s="0" t="s">
        <v>3253</v>
      </c>
      <c r="E24" s="0" t="s">
        <v>3254</v>
      </c>
      <c r="F24" s="0" t="s">
        <v>3211</v>
      </c>
      <c r="G24" s="0" t="s">
        <v>1553</v>
      </c>
    </row>
    <row customHeight="1" ht="11.25">
      <c r="A25" s="0" t="s">
        <v>14</v>
      </c>
      <c r="B25" s="0" t="s">
        <v>3246</v>
      </c>
      <c r="C25" s="0" t="s">
        <v>3247</v>
      </c>
      <c r="D25" s="0" t="s">
        <v>3255</v>
      </c>
      <c r="E25" s="0" t="s">
        <v>3256</v>
      </c>
      <c r="F25" s="0" t="s">
        <v>3211</v>
      </c>
      <c r="G25" s="0" t="s">
        <v>1560</v>
      </c>
    </row>
    <row customHeight="1" ht="11.25">
      <c r="A26" s="0" t="s">
        <v>14</v>
      </c>
      <c r="B26" s="0" t="s">
        <v>3246</v>
      </c>
      <c r="C26" s="0" t="s">
        <v>3247</v>
      </c>
      <c r="D26" s="0" t="s">
        <v>3257</v>
      </c>
      <c r="E26" s="0" t="s">
        <v>3258</v>
      </c>
      <c r="F26" s="0" t="s">
        <v>3211</v>
      </c>
      <c r="G26" s="0" t="s">
        <v>1564</v>
      </c>
    </row>
    <row customHeight="1" ht="11.25">
      <c r="A27" s="0" t="s">
        <v>14</v>
      </c>
      <c r="B27" s="0" t="s">
        <v>3246</v>
      </c>
      <c r="C27" s="0" t="s">
        <v>3247</v>
      </c>
      <c r="D27" s="0" t="s">
        <v>3259</v>
      </c>
      <c r="E27" s="0" t="s">
        <v>3260</v>
      </c>
      <c r="F27" s="0" t="s">
        <v>3211</v>
      </c>
      <c r="G27" s="0" t="s">
        <v>1569</v>
      </c>
    </row>
    <row customHeight="1" ht="11.25">
      <c r="A28" s="0" t="s">
        <v>14</v>
      </c>
      <c r="B28" s="0" t="s">
        <v>3246</v>
      </c>
      <c r="C28" s="0" t="s">
        <v>3247</v>
      </c>
      <c r="D28" s="0" t="s">
        <v>3261</v>
      </c>
      <c r="E28" s="0" t="s">
        <v>3262</v>
      </c>
      <c r="F28" s="0" t="s">
        <v>3211</v>
      </c>
      <c r="G28" s="0" t="s">
        <v>1577</v>
      </c>
    </row>
    <row customHeight="1" ht="11.25">
      <c r="A29" s="0" t="s">
        <v>14</v>
      </c>
      <c r="B29" s="0" t="s">
        <v>3246</v>
      </c>
      <c r="C29" s="0" t="s">
        <v>3247</v>
      </c>
      <c r="D29" s="0" t="s">
        <v>3263</v>
      </c>
      <c r="E29" s="0" t="s">
        <v>3264</v>
      </c>
      <c r="F29" s="0" t="s">
        <v>3211</v>
      </c>
      <c r="G29" s="0" t="s">
        <v>1579</v>
      </c>
    </row>
    <row customHeight="1" ht="11.25">
      <c r="A30" s="0" t="s">
        <v>14</v>
      </c>
      <c r="B30" s="0" t="s">
        <v>3246</v>
      </c>
      <c r="C30" s="0" t="s">
        <v>3247</v>
      </c>
      <c r="D30" s="0" t="s">
        <v>3265</v>
      </c>
      <c r="E30" s="0" t="s">
        <v>3266</v>
      </c>
      <c r="F30" s="0" t="s">
        <v>3211</v>
      </c>
      <c r="G30" s="0" t="s">
        <v>1582</v>
      </c>
    </row>
    <row customHeight="1" ht="11.25">
      <c r="A31" s="0" t="s">
        <v>14</v>
      </c>
      <c r="B31" s="0" t="s">
        <v>3246</v>
      </c>
      <c r="C31" s="0" t="s">
        <v>3247</v>
      </c>
      <c r="D31" s="0" t="s">
        <v>3267</v>
      </c>
      <c r="E31" s="0" t="s">
        <v>3268</v>
      </c>
      <c r="F31" s="0" t="s">
        <v>3211</v>
      </c>
      <c r="G31" s="0" t="s">
        <v>1587</v>
      </c>
    </row>
    <row customHeight="1" ht="11.25">
      <c r="A32" s="0" t="s">
        <v>14</v>
      </c>
      <c r="B32" s="0" t="s">
        <v>3246</v>
      </c>
      <c r="C32" s="0" t="s">
        <v>3247</v>
      </c>
      <c r="D32" s="0" t="s">
        <v>3269</v>
      </c>
      <c r="E32" s="0" t="s">
        <v>3270</v>
      </c>
      <c r="F32" s="0" t="s">
        <v>3211</v>
      </c>
      <c r="G32" s="0" t="s">
        <v>1589</v>
      </c>
    </row>
    <row customHeight="1" ht="11.25">
      <c r="A33" s="0" t="s">
        <v>14</v>
      </c>
      <c r="B33" s="0" t="s">
        <v>3271</v>
      </c>
      <c r="C33" s="0" t="s">
        <v>3272</v>
      </c>
      <c r="D33" s="0" t="s">
        <v>3273</v>
      </c>
      <c r="E33" s="0" t="s">
        <v>3274</v>
      </c>
      <c r="F33" s="0" t="s">
        <v>3211</v>
      </c>
      <c r="G33" s="0" t="s">
        <v>1591</v>
      </c>
    </row>
    <row customHeight="1" ht="11.25">
      <c r="A34" s="0" t="s">
        <v>14</v>
      </c>
      <c r="B34" s="0" t="s">
        <v>3271</v>
      </c>
      <c r="C34" s="0" t="s">
        <v>3272</v>
      </c>
      <c r="D34" s="0" t="s">
        <v>3271</v>
      </c>
      <c r="E34" s="0" t="s">
        <v>3272</v>
      </c>
      <c r="F34" s="0" t="s">
        <v>3208</v>
      </c>
      <c r="G34" s="0" t="s">
        <v>1593</v>
      </c>
    </row>
    <row customHeight="1" ht="11.25">
      <c r="A35" s="0" t="s">
        <v>14</v>
      </c>
      <c r="B35" s="0" t="s">
        <v>3271</v>
      </c>
      <c r="C35" s="0" t="s">
        <v>3272</v>
      </c>
      <c r="D35" s="0" t="s">
        <v>3275</v>
      </c>
      <c r="E35" s="0" t="s">
        <v>3276</v>
      </c>
      <c r="F35" s="0" t="s">
        <v>3211</v>
      </c>
      <c r="G35" s="0" t="s">
        <v>1598</v>
      </c>
    </row>
    <row customHeight="1" ht="11.25">
      <c r="A36" s="0" t="s">
        <v>14</v>
      </c>
      <c r="B36" s="0" t="s">
        <v>3271</v>
      </c>
      <c r="C36" s="0" t="s">
        <v>3272</v>
      </c>
      <c r="D36" s="0" t="s">
        <v>3277</v>
      </c>
      <c r="E36" s="0" t="s">
        <v>3278</v>
      </c>
      <c r="F36" s="0" t="s">
        <v>3211</v>
      </c>
      <c r="G36" s="0" t="s">
        <v>1603</v>
      </c>
    </row>
    <row customHeight="1" ht="11.25">
      <c r="A37" s="0" t="s">
        <v>14</v>
      </c>
      <c r="B37" s="0" t="s">
        <v>3271</v>
      </c>
      <c r="C37" s="0" t="s">
        <v>3272</v>
      </c>
      <c r="D37" s="0" t="s">
        <v>3279</v>
      </c>
      <c r="E37" s="0" t="s">
        <v>3280</v>
      </c>
      <c r="F37" s="0" t="s">
        <v>3211</v>
      </c>
      <c r="G37" s="0" t="s">
        <v>1607</v>
      </c>
    </row>
    <row customHeight="1" ht="11.25">
      <c r="A38" s="0" t="s">
        <v>14</v>
      </c>
      <c r="B38" s="0" t="s">
        <v>3271</v>
      </c>
      <c r="C38" s="0" t="s">
        <v>3272</v>
      </c>
      <c r="D38" s="0" t="s">
        <v>3281</v>
      </c>
      <c r="E38" s="0" t="s">
        <v>3282</v>
      </c>
      <c r="F38" s="0" t="s">
        <v>3211</v>
      </c>
      <c r="G38" s="0" t="s">
        <v>1615</v>
      </c>
    </row>
    <row customHeight="1" ht="11.25">
      <c r="A39" s="0" t="s">
        <v>14</v>
      </c>
      <c r="B39" s="0" t="s">
        <v>3283</v>
      </c>
      <c r="C39" s="0" t="s">
        <v>3284</v>
      </c>
      <c r="D39" s="0" t="s">
        <v>3283</v>
      </c>
      <c r="E39" s="0" t="s">
        <v>3284</v>
      </c>
      <c r="F39" s="0" t="s">
        <v>3208</v>
      </c>
      <c r="G39" s="0" t="s">
        <v>1621</v>
      </c>
    </row>
    <row customHeight="1" ht="11.25">
      <c r="A40" s="0" t="s">
        <v>14</v>
      </c>
      <c r="B40" s="0" t="s">
        <v>3283</v>
      </c>
      <c r="C40" s="0" t="s">
        <v>3284</v>
      </c>
      <c r="D40" s="0" t="s">
        <v>3285</v>
      </c>
      <c r="E40" s="0" t="s">
        <v>3286</v>
      </c>
      <c r="F40" s="0" t="s">
        <v>3250</v>
      </c>
      <c r="G40" s="0" t="s">
        <v>1626</v>
      </c>
    </row>
    <row customHeight="1" ht="11.25">
      <c r="A41" s="0" t="s">
        <v>14</v>
      </c>
      <c r="B41" s="0" t="s">
        <v>3283</v>
      </c>
      <c r="C41" s="0" t="s">
        <v>3284</v>
      </c>
      <c r="D41" s="0" t="s">
        <v>3287</v>
      </c>
      <c r="E41" s="0" t="s">
        <v>3288</v>
      </c>
      <c r="F41" s="0" t="s">
        <v>3211</v>
      </c>
      <c r="G41" s="0" t="s">
        <v>1630</v>
      </c>
    </row>
    <row customHeight="1" ht="11.25">
      <c r="A42" s="0" t="s">
        <v>14</v>
      </c>
      <c r="B42" s="0" t="s">
        <v>3283</v>
      </c>
      <c r="C42" s="0" t="s">
        <v>3284</v>
      </c>
      <c r="D42" s="0" t="s">
        <v>3289</v>
      </c>
      <c r="E42" s="0" t="s">
        <v>3290</v>
      </c>
      <c r="F42" s="0" t="s">
        <v>3211</v>
      </c>
      <c r="G42" s="0" t="s">
        <v>1633</v>
      </c>
    </row>
    <row customHeight="1" ht="11.25">
      <c r="A43" s="0" t="s">
        <v>14</v>
      </c>
      <c r="B43" s="0" t="s">
        <v>3283</v>
      </c>
      <c r="C43" s="0" t="s">
        <v>3284</v>
      </c>
      <c r="D43" s="0" t="s">
        <v>3291</v>
      </c>
      <c r="E43" s="0" t="s">
        <v>3292</v>
      </c>
      <c r="F43" s="0" t="s">
        <v>3211</v>
      </c>
      <c r="G43" s="0" t="s">
        <v>1640</v>
      </c>
    </row>
    <row customHeight="1" ht="11.25">
      <c r="A44" s="0" t="s">
        <v>14</v>
      </c>
      <c r="B44" s="0" t="s">
        <v>3283</v>
      </c>
      <c r="C44" s="0" t="s">
        <v>3284</v>
      </c>
      <c r="D44" s="0" t="s">
        <v>3293</v>
      </c>
      <c r="E44" s="0" t="s">
        <v>3294</v>
      </c>
      <c r="F44" s="0" t="s">
        <v>3211</v>
      </c>
      <c r="G44" s="0" t="s">
        <v>1649</v>
      </c>
    </row>
    <row customHeight="1" ht="11.25">
      <c r="A45" s="0" t="s">
        <v>14</v>
      </c>
      <c r="B45" s="0" t="s">
        <v>3283</v>
      </c>
      <c r="C45" s="0" t="s">
        <v>3284</v>
      </c>
      <c r="D45" s="0" t="s">
        <v>3295</v>
      </c>
      <c r="E45" s="0" t="s">
        <v>3296</v>
      </c>
      <c r="F45" s="0" t="s">
        <v>3211</v>
      </c>
      <c r="G45" s="0" t="s">
        <v>1654</v>
      </c>
    </row>
    <row customHeight="1" ht="11.25">
      <c r="A46" s="0" t="s">
        <v>14</v>
      </c>
      <c r="B46" s="0" t="s">
        <v>3283</v>
      </c>
      <c r="C46" s="0" t="s">
        <v>3284</v>
      </c>
      <c r="D46" s="0" t="s">
        <v>3297</v>
      </c>
      <c r="E46" s="0" t="s">
        <v>3298</v>
      </c>
      <c r="F46" s="0" t="s">
        <v>3211</v>
      </c>
      <c r="G46" s="0" t="s">
        <v>1658</v>
      </c>
    </row>
    <row customHeight="1" ht="11.25">
      <c r="A47" s="0" t="s">
        <v>14</v>
      </c>
      <c r="B47" s="0" t="s">
        <v>3283</v>
      </c>
      <c r="C47" s="0" t="s">
        <v>3284</v>
      </c>
      <c r="D47" s="0" t="s">
        <v>3299</v>
      </c>
      <c r="E47" s="0" t="s">
        <v>3300</v>
      </c>
      <c r="F47" s="0" t="s">
        <v>3211</v>
      </c>
      <c r="G47" s="0" t="s">
        <v>1664</v>
      </c>
    </row>
    <row customHeight="1" ht="11.25">
      <c r="A48" s="0" t="s">
        <v>14</v>
      </c>
      <c r="B48" s="0" t="s">
        <v>3283</v>
      </c>
      <c r="C48" s="0" t="s">
        <v>3284</v>
      </c>
      <c r="D48" s="0" t="s">
        <v>3301</v>
      </c>
      <c r="E48" s="0" t="s">
        <v>3302</v>
      </c>
      <c r="F48" s="0" t="s">
        <v>3211</v>
      </c>
      <c r="G48" s="0" t="s">
        <v>1669</v>
      </c>
    </row>
    <row customHeight="1" ht="11.25">
      <c r="A49" s="0" t="s">
        <v>14</v>
      </c>
      <c r="B49" s="0" t="s">
        <v>3283</v>
      </c>
      <c r="C49" s="0" t="s">
        <v>3284</v>
      </c>
      <c r="D49" s="0" t="s">
        <v>3303</v>
      </c>
      <c r="E49" s="0" t="s">
        <v>3304</v>
      </c>
      <c r="F49" s="0" t="s">
        <v>3211</v>
      </c>
      <c r="G49" s="0" t="s">
        <v>1672</v>
      </c>
    </row>
    <row customHeight="1" ht="11.25">
      <c r="A50" s="0" t="s">
        <v>14</v>
      </c>
      <c r="B50" s="0" t="s">
        <v>3283</v>
      </c>
      <c r="C50" s="0" t="s">
        <v>3284</v>
      </c>
      <c r="D50" s="0" t="s">
        <v>3305</v>
      </c>
      <c r="E50" s="0" t="s">
        <v>3306</v>
      </c>
      <c r="F50" s="0" t="s">
        <v>3211</v>
      </c>
      <c r="G50" s="0" t="s">
        <v>1676</v>
      </c>
    </row>
    <row customHeight="1" ht="11.25">
      <c r="A51" s="0" t="s">
        <v>14</v>
      </c>
      <c r="B51" s="0" t="s">
        <v>3283</v>
      </c>
      <c r="C51" s="0" t="s">
        <v>3284</v>
      </c>
      <c r="D51" s="0" t="s">
        <v>3307</v>
      </c>
      <c r="E51" s="0" t="s">
        <v>3308</v>
      </c>
      <c r="F51" s="0" t="s">
        <v>3250</v>
      </c>
      <c r="G51" s="0" t="s">
        <v>1680</v>
      </c>
    </row>
    <row customHeight="1" ht="11.25">
      <c r="A52" s="0" t="s">
        <v>14</v>
      </c>
      <c r="B52" s="0" t="s">
        <v>3309</v>
      </c>
      <c r="C52" s="0" t="s">
        <v>3310</v>
      </c>
      <c r="D52" s="0" t="s">
        <v>3309</v>
      </c>
      <c r="E52" s="0" t="s">
        <v>3310</v>
      </c>
      <c r="F52" s="0" t="s">
        <v>3208</v>
      </c>
      <c r="G52" s="0" t="s">
        <v>1684</v>
      </c>
    </row>
    <row customHeight="1" ht="11.25">
      <c r="A53" s="0" t="s">
        <v>14</v>
      </c>
      <c r="B53" s="0" t="s">
        <v>3309</v>
      </c>
      <c r="C53" s="0" t="s">
        <v>3310</v>
      </c>
      <c r="D53" s="0" t="s">
        <v>3311</v>
      </c>
      <c r="E53" s="0" t="s">
        <v>3312</v>
      </c>
      <c r="F53" s="0" t="s">
        <v>3211</v>
      </c>
      <c r="G53" s="0" t="s">
        <v>1686</v>
      </c>
    </row>
    <row customHeight="1" ht="11.25">
      <c r="A54" s="0" t="s">
        <v>14</v>
      </c>
      <c r="B54" s="0" t="s">
        <v>3309</v>
      </c>
      <c r="C54" s="0" t="s">
        <v>3310</v>
      </c>
      <c r="D54" s="0" t="s">
        <v>3313</v>
      </c>
      <c r="E54" s="0" t="s">
        <v>3314</v>
      </c>
      <c r="F54" s="0" t="s">
        <v>3211</v>
      </c>
      <c r="G54" s="0" t="s">
        <v>1689</v>
      </c>
    </row>
    <row customHeight="1" ht="11.25">
      <c r="A55" s="0" t="s">
        <v>14</v>
      </c>
      <c r="B55" s="0" t="s">
        <v>3309</v>
      </c>
      <c r="C55" s="0" t="s">
        <v>3310</v>
      </c>
      <c r="D55" s="0" t="s">
        <v>3315</v>
      </c>
      <c r="E55" s="0" t="s">
        <v>3316</v>
      </c>
      <c r="F55" s="0" t="s">
        <v>3211</v>
      </c>
      <c r="G55" s="0" t="s">
        <v>1693</v>
      </c>
    </row>
    <row customHeight="1" ht="11.25">
      <c r="A56" s="0" t="s">
        <v>14</v>
      </c>
      <c r="B56" s="0" t="s">
        <v>3309</v>
      </c>
      <c r="C56" s="0" t="s">
        <v>3310</v>
      </c>
      <c r="D56" s="0" t="s">
        <v>3317</v>
      </c>
      <c r="E56" s="0" t="s">
        <v>3318</v>
      </c>
      <c r="F56" s="0" t="s">
        <v>3211</v>
      </c>
      <c r="G56" s="0" t="s">
        <v>1696</v>
      </c>
    </row>
    <row customHeight="1" ht="11.25">
      <c r="A57" s="0" t="s">
        <v>14</v>
      </c>
      <c r="B57" s="0" t="s">
        <v>3309</v>
      </c>
      <c r="C57" s="0" t="s">
        <v>3310</v>
      </c>
      <c r="D57" s="0" t="s">
        <v>3319</v>
      </c>
      <c r="E57" s="0" t="s">
        <v>3320</v>
      </c>
      <c r="F57" s="0" t="s">
        <v>3211</v>
      </c>
      <c r="G57" s="0" t="s">
        <v>1699</v>
      </c>
    </row>
    <row customHeight="1" ht="11.25">
      <c r="A58" s="0" t="s">
        <v>14</v>
      </c>
      <c r="B58" s="0" t="s">
        <v>3309</v>
      </c>
      <c r="C58" s="0" t="s">
        <v>3310</v>
      </c>
      <c r="D58" s="0" t="s">
        <v>3321</v>
      </c>
      <c r="E58" s="0" t="s">
        <v>3322</v>
      </c>
      <c r="F58" s="0" t="s">
        <v>3211</v>
      </c>
      <c r="G58" s="0" t="s">
        <v>1702</v>
      </c>
    </row>
    <row customHeight="1" ht="11.25">
      <c r="A59" s="0" t="s">
        <v>14</v>
      </c>
      <c r="B59" s="0" t="s">
        <v>3309</v>
      </c>
      <c r="C59" s="0" t="s">
        <v>3310</v>
      </c>
      <c r="D59" s="0" t="s">
        <v>3323</v>
      </c>
      <c r="E59" s="0" t="s">
        <v>3324</v>
      </c>
      <c r="F59" s="0" t="s">
        <v>3211</v>
      </c>
      <c r="G59" s="0" t="s">
        <v>1706</v>
      </c>
    </row>
    <row customHeight="1" ht="11.25">
      <c r="A60" s="0" t="s">
        <v>14</v>
      </c>
      <c r="B60" s="0" t="s">
        <v>3325</v>
      </c>
      <c r="C60" s="0" t="s">
        <v>3326</v>
      </c>
      <c r="D60" s="0" t="s">
        <v>3325</v>
      </c>
      <c r="E60" s="0" t="s">
        <v>3326</v>
      </c>
      <c r="F60" s="0" t="s">
        <v>3208</v>
      </c>
      <c r="G60" s="0" t="s">
        <v>1709</v>
      </c>
    </row>
    <row customHeight="1" ht="11.25">
      <c r="A61" s="0" t="s">
        <v>14</v>
      </c>
      <c r="B61" s="0" t="s">
        <v>3325</v>
      </c>
      <c r="C61" s="0" t="s">
        <v>3326</v>
      </c>
      <c r="D61" s="0" t="s">
        <v>3327</v>
      </c>
      <c r="E61" s="0" t="s">
        <v>3328</v>
      </c>
      <c r="F61" s="0" t="s">
        <v>3211</v>
      </c>
      <c r="G61" s="0" t="s">
        <v>3329</v>
      </c>
    </row>
    <row customHeight="1" ht="11.25">
      <c r="A62" s="0" t="s">
        <v>14</v>
      </c>
      <c r="B62" s="0" t="s">
        <v>3325</v>
      </c>
      <c r="C62" s="0" t="s">
        <v>3326</v>
      </c>
      <c r="D62" s="0" t="s">
        <v>3330</v>
      </c>
      <c r="E62" s="0" t="s">
        <v>3331</v>
      </c>
      <c r="F62" s="0" t="s">
        <v>3211</v>
      </c>
      <c r="G62" s="0" t="s">
        <v>3332</v>
      </c>
    </row>
    <row customHeight="1" ht="11.25">
      <c r="A63" s="0" t="s">
        <v>14</v>
      </c>
      <c r="B63" s="0" t="s">
        <v>3325</v>
      </c>
      <c r="C63" s="0" t="s">
        <v>3326</v>
      </c>
      <c r="D63" s="0" t="s">
        <v>3333</v>
      </c>
      <c r="E63" s="0" t="s">
        <v>3334</v>
      </c>
      <c r="F63" s="0" t="s">
        <v>3211</v>
      </c>
      <c r="G63" s="0" t="s">
        <v>3335</v>
      </c>
    </row>
    <row customHeight="1" ht="11.25">
      <c r="A64" s="0" t="s">
        <v>14</v>
      </c>
      <c r="B64" s="0" t="s">
        <v>3325</v>
      </c>
      <c r="C64" s="0" t="s">
        <v>3326</v>
      </c>
      <c r="D64" s="0" t="s">
        <v>3336</v>
      </c>
      <c r="E64" s="0" t="s">
        <v>3337</v>
      </c>
      <c r="F64" s="0" t="s">
        <v>3211</v>
      </c>
      <c r="G64" s="0" t="s">
        <v>3338</v>
      </c>
    </row>
    <row customHeight="1" ht="11.25">
      <c r="A65" s="0" t="s">
        <v>14</v>
      </c>
      <c r="B65" s="0" t="s">
        <v>3325</v>
      </c>
      <c r="C65" s="0" t="s">
        <v>3326</v>
      </c>
      <c r="D65" s="0" t="s">
        <v>3339</v>
      </c>
      <c r="E65" s="0" t="s">
        <v>3340</v>
      </c>
      <c r="F65" s="0" t="s">
        <v>3211</v>
      </c>
      <c r="G65" s="0" t="s">
        <v>3341</v>
      </c>
    </row>
    <row customHeight="1" ht="11.25">
      <c r="A66" s="0" t="s">
        <v>14</v>
      </c>
      <c r="B66" s="0" t="s">
        <v>3325</v>
      </c>
      <c r="C66" s="0" t="s">
        <v>3326</v>
      </c>
      <c r="D66" s="0" t="s">
        <v>3342</v>
      </c>
      <c r="E66" s="0" t="s">
        <v>3343</v>
      </c>
      <c r="F66" s="0" t="s">
        <v>3211</v>
      </c>
      <c r="G66" s="0" t="s">
        <v>3344</v>
      </c>
    </row>
    <row customHeight="1" ht="11.25">
      <c r="A67" s="0" t="s">
        <v>14</v>
      </c>
      <c r="B67" s="0" t="s">
        <v>3325</v>
      </c>
      <c r="C67" s="0" t="s">
        <v>3326</v>
      </c>
      <c r="D67" s="0" t="s">
        <v>3345</v>
      </c>
      <c r="E67" s="0" t="s">
        <v>3346</v>
      </c>
      <c r="F67" s="0" t="s">
        <v>3211</v>
      </c>
      <c r="G67" s="0" t="s">
        <v>1930</v>
      </c>
    </row>
    <row customHeight="1" ht="11.25">
      <c r="A68" s="0" t="s">
        <v>14</v>
      </c>
      <c r="B68" s="0" t="s">
        <v>3325</v>
      </c>
      <c r="C68" s="0" t="s">
        <v>3326</v>
      </c>
      <c r="D68" s="0" t="s">
        <v>3347</v>
      </c>
      <c r="E68" s="0" t="s">
        <v>3348</v>
      </c>
      <c r="F68" s="0" t="s">
        <v>3211</v>
      </c>
      <c r="G68" s="0" t="s">
        <v>3349</v>
      </c>
    </row>
    <row customHeight="1" ht="11.25">
      <c r="A69" s="0" t="s">
        <v>14</v>
      </c>
      <c r="B69" s="0" t="s">
        <v>3325</v>
      </c>
      <c r="C69" s="0" t="s">
        <v>3326</v>
      </c>
      <c r="D69" s="0" t="s">
        <v>3350</v>
      </c>
      <c r="E69" s="0" t="s">
        <v>3351</v>
      </c>
      <c r="F69" s="0" t="s">
        <v>3211</v>
      </c>
      <c r="G69" s="0" t="s">
        <v>2141</v>
      </c>
    </row>
    <row customHeight="1" ht="11.25">
      <c r="A70" s="0" t="s">
        <v>14</v>
      </c>
      <c r="B70" s="0" t="s">
        <v>3325</v>
      </c>
      <c r="C70" s="0" t="s">
        <v>3326</v>
      </c>
      <c r="D70" s="0" t="s">
        <v>3352</v>
      </c>
      <c r="E70" s="0" t="s">
        <v>3353</v>
      </c>
      <c r="F70" s="0" t="s">
        <v>3211</v>
      </c>
      <c r="G70" s="0" t="s">
        <v>3354</v>
      </c>
    </row>
    <row customHeight="1" ht="11.25">
      <c r="A71" s="0" t="s">
        <v>14</v>
      </c>
      <c r="B71" s="0" t="s">
        <v>3355</v>
      </c>
      <c r="C71" s="0" t="s">
        <v>3356</v>
      </c>
      <c r="D71" s="0" t="s">
        <v>3357</v>
      </c>
      <c r="E71" s="0" t="s">
        <v>3358</v>
      </c>
      <c r="F71" s="0" t="s">
        <v>3211</v>
      </c>
      <c r="G71" s="0" t="s">
        <v>3359</v>
      </c>
    </row>
    <row customHeight="1" ht="11.25">
      <c r="A72" s="0" t="s">
        <v>14</v>
      </c>
      <c r="B72" s="0" t="s">
        <v>3355</v>
      </c>
      <c r="C72" s="0" t="s">
        <v>3356</v>
      </c>
      <c r="D72" s="0" t="s">
        <v>3355</v>
      </c>
      <c r="E72" s="0" t="s">
        <v>3356</v>
      </c>
      <c r="F72" s="0" t="s">
        <v>3208</v>
      </c>
      <c r="G72" s="0" t="s">
        <v>3360</v>
      </c>
    </row>
    <row customHeight="1" ht="11.25">
      <c r="A73" s="0" t="s">
        <v>14</v>
      </c>
      <c r="B73" s="0" t="s">
        <v>3355</v>
      </c>
      <c r="C73" s="0" t="s">
        <v>3356</v>
      </c>
      <c r="D73" s="0" t="s">
        <v>3361</v>
      </c>
      <c r="E73" s="0" t="s">
        <v>3362</v>
      </c>
      <c r="F73" s="0" t="s">
        <v>3211</v>
      </c>
      <c r="G73" s="0" t="s">
        <v>3363</v>
      </c>
    </row>
    <row customHeight="1" ht="11.25">
      <c r="A74" s="0" t="s">
        <v>14</v>
      </c>
      <c r="B74" s="0" t="s">
        <v>3355</v>
      </c>
      <c r="C74" s="0" t="s">
        <v>3356</v>
      </c>
      <c r="D74" s="0" t="s">
        <v>3364</v>
      </c>
      <c r="E74" s="0" t="s">
        <v>3365</v>
      </c>
      <c r="F74" s="0" t="s">
        <v>3211</v>
      </c>
      <c r="G74" s="0" t="s">
        <v>3366</v>
      </c>
    </row>
    <row customHeight="1" ht="11.25">
      <c r="A75" s="0" t="s">
        <v>14</v>
      </c>
      <c r="B75" s="0" t="s">
        <v>3355</v>
      </c>
      <c r="C75" s="0" t="s">
        <v>3356</v>
      </c>
      <c r="D75" s="0" t="s">
        <v>3367</v>
      </c>
      <c r="E75" s="0" t="s">
        <v>3368</v>
      </c>
      <c r="F75" s="0" t="s">
        <v>3211</v>
      </c>
      <c r="G75" s="0" t="s">
        <v>3369</v>
      </c>
    </row>
    <row customHeight="1" ht="11.25">
      <c r="A76" s="0" t="s">
        <v>14</v>
      </c>
      <c r="B76" s="0" t="s">
        <v>3370</v>
      </c>
      <c r="C76" s="0" t="s">
        <v>3371</v>
      </c>
      <c r="D76" s="0" t="s">
        <v>3370</v>
      </c>
      <c r="E76" s="0" t="s">
        <v>3371</v>
      </c>
      <c r="F76" s="0" t="s">
        <v>3208</v>
      </c>
      <c r="G76" s="0" t="s">
        <v>3372</v>
      </c>
    </row>
    <row customHeight="1" ht="11.25">
      <c r="A77" s="0" t="s">
        <v>14</v>
      </c>
      <c r="B77" s="0" t="s">
        <v>3370</v>
      </c>
      <c r="C77" s="0" t="s">
        <v>3371</v>
      </c>
      <c r="D77" s="0" t="s">
        <v>3373</v>
      </c>
      <c r="E77" s="0" t="s">
        <v>3374</v>
      </c>
      <c r="F77" s="0" t="s">
        <v>3211</v>
      </c>
      <c r="G77" s="0" t="s">
        <v>3375</v>
      </c>
    </row>
    <row customHeight="1" ht="11.25">
      <c r="A78" s="0" t="s">
        <v>14</v>
      </c>
      <c r="B78" s="0" t="s">
        <v>3370</v>
      </c>
      <c r="C78" s="0" t="s">
        <v>3371</v>
      </c>
      <c r="D78" s="0" t="s">
        <v>3376</v>
      </c>
      <c r="E78" s="0" t="s">
        <v>3377</v>
      </c>
      <c r="F78" s="0" t="s">
        <v>3211</v>
      </c>
      <c r="G78" s="0" t="s">
        <v>3378</v>
      </c>
    </row>
    <row customHeight="1" ht="11.25">
      <c r="A79" s="0" t="s">
        <v>14</v>
      </c>
      <c r="B79" s="0" t="s">
        <v>3370</v>
      </c>
      <c r="C79" s="0" t="s">
        <v>3371</v>
      </c>
      <c r="D79" s="0" t="s">
        <v>3379</v>
      </c>
      <c r="E79" s="0" t="s">
        <v>3380</v>
      </c>
      <c r="F79" s="0" t="s">
        <v>3211</v>
      </c>
      <c r="G79" s="0" t="s">
        <v>3381</v>
      </c>
    </row>
    <row customHeight="1" ht="11.25">
      <c r="A80" s="0" t="s">
        <v>14</v>
      </c>
      <c r="B80" s="0" t="s">
        <v>3370</v>
      </c>
      <c r="C80" s="0" t="s">
        <v>3371</v>
      </c>
      <c r="D80" s="0" t="s">
        <v>3382</v>
      </c>
      <c r="E80" s="0" t="s">
        <v>3383</v>
      </c>
      <c r="F80" s="0" t="s">
        <v>3211</v>
      </c>
      <c r="G80" s="0" t="s">
        <v>3384</v>
      </c>
    </row>
    <row customHeight="1" ht="11.25">
      <c r="A81" s="0" t="s">
        <v>14</v>
      </c>
      <c r="B81" s="0" t="s">
        <v>3370</v>
      </c>
      <c r="C81" s="0" t="s">
        <v>3371</v>
      </c>
      <c r="D81" s="0" t="s">
        <v>3385</v>
      </c>
      <c r="E81" s="0" t="s">
        <v>3386</v>
      </c>
      <c r="F81" s="0" t="s">
        <v>3211</v>
      </c>
      <c r="G81" s="0" t="s">
        <v>3387</v>
      </c>
    </row>
    <row customHeight="1" ht="11.25">
      <c r="A82" s="0" t="s">
        <v>14</v>
      </c>
      <c r="B82" s="0" t="s">
        <v>3370</v>
      </c>
      <c r="C82" s="0" t="s">
        <v>3371</v>
      </c>
      <c r="D82" s="0" t="s">
        <v>3388</v>
      </c>
      <c r="E82" s="0" t="s">
        <v>3389</v>
      </c>
      <c r="F82" s="0" t="s">
        <v>3211</v>
      </c>
      <c r="G82" s="0" t="s">
        <v>43</v>
      </c>
    </row>
    <row customHeight="1" ht="11.25">
      <c r="A83" s="0" t="s">
        <v>14</v>
      </c>
      <c r="B83" s="0" t="s">
        <v>3370</v>
      </c>
      <c r="C83" s="0" t="s">
        <v>3371</v>
      </c>
      <c r="D83" s="0" t="s">
        <v>3390</v>
      </c>
      <c r="E83" s="0" t="s">
        <v>3391</v>
      </c>
      <c r="F83" s="0" t="s">
        <v>3211</v>
      </c>
      <c r="G83" s="0" t="s">
        <v>3392</v>
      </c>
    </row>
    <row customHeight="1" ht="11.25">
      <c r="A84" s="0" t="s">
        <v>14</v>
      </c>
      <c r="B84" s="0" t="s">
        <v>100</v>
      </c>
      <c r="C84" s="0" t="s">
        <v>101</v>
      </c>
      <c r="D84" s="0" t="s">
        <v>100</v>
      </c>
      <c r="E84" s="0" t="s">
        <v>101</v>
      </c>
      <c r="F84" s="0" t="s">
        <v>3393</v>
      </c>
      <c r="G84" s="0" t="s">
        <v>99</v>
      </c>
    </row>
    <row customHeight="1" ht="11.25">
      <c r="A85" s="0" t="s">
        <v>14</v>
      </c>
      <c r="B85" s="0" t="s">
        <v>3394</v>
      </c>
      <c r="C85" s="0" t="s">
        <v>3395</v>
      </c>
      <c r="D85" s="0" t="s">
        <v>3394</v>
      </c>
      <c r="E85" s="0" t="s">
        <v>3395</v>
      </c>
      <c r="F85" s="0" t="s">
        <v>3393</v>
      </c>
      <c r="G85" s="0" t="s">
        <v>3396</v>
      </c>
    </row>
    <row customHeight="1" ht="11.25">
      <c r="A86" s="0" t="s">
        <v>14</v>
      </c>
      <c r="B86" s="0" t="s">
        <v>3397</v>
      </c>
      <c r="C86" s="0" t="s">
        <v>3398</v>
      </c>
      <c r="D86" s="0" t="s">
        <v>3397</v>
      </c>
      <c r="E86" s="0" t="s">
        <v>3398</v>
      </c>
      <c r="F86" s="0" t="s">
        <v>3393</v>
      </c>
      <c r="G86" s="0" t="s">
        <v>3399</v>
      </c>
    </row>
    <row customHeight="1" ht="11.25">
      <c r="A87" s="0" t="s">
        <v>14</v>
      </c>
      <c r="B87" s="0" t="s">
        <v>3400</v>
      </c>
      <c r="C87" s="0" t="s">
        <v>3401</v>
      </c>
      <c r="D87" s="0" t="s">
        <v>3400</v>
      </c>
      <c r="E87" s="0" t="s">
        <v>3401</v>
      </c>
      <c r="F87" s="0" t="s">
        <v>3393</v>
      </c>
      <c r="G87" s="0" t="s">
        <v>3402</v>
      </c>
    </row>
    <row customHeight="1" ht="11.25">
      <c r="A88" s="0" t="s">
        <v>14</v>
      </c>
      <c r="B88" s="0" t="s">
        <v>3403</v>
      </c>
      <c r="C88" s="0" t="s">
        <v>3404</v>
      </c>
      <c r="D88" s="0" t="s">
        <v>3403</v>
      </c>
      <c r="E88" s="0" t="s">
        <v>3404</v>
      </c>
      <c r="F88" s="0" t="s">
        <v>3393</v>
      </c>
      <c r="G88" s="0" t="s">
        <v>3405</v>
      </c>
    </row>
    <row customHeight="1" ht="11.25">
      <c r="A89" s="0" t="s">
        <v>14</v>
      </c>
      <c r="B89" s="0" t="s">
        <v>3406</v>
      </c>
      <c r="C89" s="0" t="s">
        <v>3407</v>
      </c>
      <c r="D89" s="0" t="s">
        <v>3406</v>
      </c>
      <c r="E89" s="0" t="s">
        <v>3407</v>
      </c>
      <c r="F89" s="0" t="s">
        <v>3393</v>
      </c>
      <c r="G89" s="0" t="s">
        <v>3408</v>
      </c>
    </row>
    <row customHeight="1" ht="11.25">
      <c r="A90" s="0" t="s">
        <v>14</v>
      </c>
      <c r="B90" s="0" t="s">
        <v>3409</v>
      </c>
      <c r="C90" s="0" t="s">
        <v>3410</v>
      </c>
      <c r="D90" s="0" t="s">
        <v>3409</v>
      </c>
      <c r="E90" s="0" t="s">
        <v>3410</v>
      </c>
      <c r="F90" s="0" t="s">
        <v>3393</v>
      </c>
      <c r="G90" s="0" t="s">
        <v>3411</v>
      </c>
    </row>
    <row customHeight="1" ht="11.25">
      <c r="A91" s="0" t="s">
        <v>14</v>
      </c>
      <c r="B91" s="0" t="s">
        <v>3412</v>
      </c>
      <c r="C91" s="0" t="s">
        <v>3413</v>
      </c>
      <c r="D91" s="0" t="s">
        <v>3412</v>
      </c>
      <c r="E91" s="0" t="s">
        <v>3413</v>
      </c>
      <c r="F91" s="0" t="s">
        <v>3393</v>
      </c>
      <c r="G91" s="0" t="s">
        <v>3414</v>
      </c>
    </row>
    <row customHeight="1" ht="11.25">
      <c r="A92" s="0" t="s">
        <v>14</v>
      </c>
      <c r="B92" s="0" t="s">
        <v>3415</v>
      </c>
      <c r="C92" s="0" t="s">
        <v>3416</v>
      </c>
      <c r="D92" s="0" t="s">
        <v>3415</v>
      </c>
      <c r="E92" s="0" t="s">
        <v>3416</v>
      </c>
      <c r="F92" s="0" t="s">
        <v>3393</v>
      </c>
      <c r="G92" s="0" t="s">
        <v>3417</v>
      </c>
    </row>
    <row customHeight="1" ht="11.25">
      <c r="A93" s="0" t="s">
        <v>14</v>
      </c>
      <c r="B93" s="0" t="s">
        <v>3418</v>
      </c>
      <c r="C93" s="0" t="s">
        <v>3419</v>
      </c>
      <c r="D93" s="0" t="s">
        <v>3418</v>
      </c>
      <c r="E93" s="0" t="s">
        <v>3419</v>
      </c>
      <c r="F93" s="0" t="s">
        <v>3393</v>
      </c>
      <c r="G93" s="0" t="s">
        <v>3420</v>
      </c>
    </row>
    <row customHeight="1" ht="11.25">
      <c r="A94" s="0" t="s">
        <v>14</v>
      </c>
      <c r="B94" s="0" t="s">
        <v>3421</v>
      </c>
      <c r="C94" s="0" t="s">
        <v>3422</v>
      </c>
      <c r="D94" s="0" t="s">
        <v>3421</v>
      </c>
      <c r="E94" s="0" t="s">
        <v>3422</v>
      </c>
      <c r="F94" s="0" t="s">
        <v>3393</v>
      </c>
      <c r="G94" s="0" t="s">
        <v>3423</v>
      </c>
    </row>
    <row customHeight="1" ht="11.25">
      <c r="A95" s="0" t="s">
        <v>14</v>
      </c>
      <c r="B95" s="0" t="s">
        <v>3424</v>
      </c>
      <c r="C95" s="0" t="s">
        <v>3425</v>
      </c>
      <c r="D95" s="0" t="s">
        <v>3424</v>
      </c>
      <c r="E95" s="0" t="s">
        <v>3425</v>
      </c>
      <c r="F95" s="0" t="s">
        <v>3393</v>
      </c>
      <c r="G95" s="0" t="s">
        <v>3426</v>
      </c>
    </row>
    <row customHeight="1" ht="11.25">
      <c r="A96" s="0" t="s">
        <v>14</v>
      </c>
      <c r="B96" s="0" t="s">
        <v>3427</v>
      </c>
      <c r="C96" s="0" t="s">
        <v>3428</v>
      </c>
      <c r="D96" s="0" t="s">
        <v>3429</v>
      </c>
      <c r="E96" s="0" t="s">
        <v>3430</v>
      </c>
      <c r="F96" s="0" t="s">
        <v>3211</v>
      </c>
      <c r="G96" s="0" t="s">
        <v>3431</v>
      </c>
    </row>
    <row customHeight="1" ht="11.25">
      <c r="A97" s="0" t="s">
        <v>14</v>
      </c>
      <c r="B97" s="0" t="s">
        <v>3427</v>
      </c>
      <c r="C97" s="0" t="s">
        <v>3428</v>
      </c>
      <c r="D97" s="0" t="s">
        <v>3432</v>
      </c>
      <c r="E97" s="0" t="s">
        <v>3433</v>
      </c>
      <c r="F97" s="0" t="s">
        <v>3211</v>
      </c>
      <c r="G97" s="0" t="s">
        <v>3434</v>
      </c>
    </row>
    <row customHeight="1" ht="11.25">
      <c r="A98" s="0" t="s">
        <v>14</v>
      </c>
      <c r="B98" s="0" t="s">
        <v>3427</v>
      </c>
      <c r="C98" s="0" t="s">
        <v>3428</v>
      </c>
      <c r="D98" s="0" t="s">
        <v>3435</v>
      </c>
      <c r="E98" s="0" t="s">
        <v>3436</v>
      </c>
      <c r="F98" s="0" t="s">
        <v>3211</v>
      </c>
      <c r="G98" s="0" t="s">
        <v>3437</v>
      </c>
    </row>
    <row customHeight="1" ht="11.25">
      <c r="A99" s="0" t="s">
        <v>14</v>
      </c>
      <c r="B99" s="0" t="s">
        <v>3427</v>
      </c>
      <c r="C99" s="0" t="s">
        <v>3428</v>
      </c>
      <c r="D99" s="0" t="s">
        <v>3361</v>
      </c>
      <c r="E99" s="0" t="s">
        <v>3438</v>
      </c>
      <c r="F99" s="0" t="s">
        <v>3211</v>
      </c>
      <c r="G99" s="0" t="s">
        <v>3439</v>
      </c>
    </row>
    <row customHeight="1" ht="11.25">
      <c r="A100" s="0" t="s">
        <v>14</v>
      </c>
      <c r="B100" s="0" t="s">
        <v>3427</v>
      </c>
      <c r="C100" s="0" t="s">
        <v>3428</v>
      </c>
      <c r="D100" s="0" t="s">
        <v>3440</v>
      </c>
      <c r="E100" s="0" t="s">
        <v>3441</v>
      </c>
      <c r="F100" s="0" t="s">
        <v>3211</v>
      </c>
      <c r="G100" s="0" t="s">
        <v>3442</v>
      </c>
    </row>
    <row customHeight="1" ht="11.25">
      <c r="A101" s="0" t="s">
        <v>14</v>
      </c>
      <c r="B101" s="0" t="s">
        <v>3427</v>
      </c>
      <c r="C101" s="0" t="s">
        <v>3428</v>
      </c>
      <c r="D101" s="0" t="s">
        <v>3427</v>
      </c>
      <c r="E101" s="0" t="s">
        <v>3428</v>
      </c>
      <c r="F101" s="0" t="s">
        <v>3208</v>
      </c>
      <c r="G101" s="0" t="s">
        <v>3443</v>
      </c>
    </row>
    <row customHeight="1" ht="11.25">
      <c r="A102" s="0" t="s">
        <v>14</v>
      </c>
      <c r="B102" s="0" t="s">
        <v>3427</v>
      </c>
      <c r="C102" s="0" t="s">
        <v>3428</v>
      </c>
      <c r="D102" s="0" t="s">
        <v>3444</v>
      </c>
      <c r="E102" s="0" t="s">
        <v>3445</v>
      </c>
      <c r="F102" s="0" t="s">
        <v>3211</v>
      </c>
      <c r="G102" s="0" t="s">
        <v>3446</v>
      </c>
    </row>
    <row customHeight="1" ht="11.25">
      <c r="A103" s="0" t="s">
        <v>14</v>
      </c>
      <c r="B103" s="0" t="s">
        <v>3427</v>
      </c>
      <c r="C103" s="0" t="s">
        <v>3428</v>
      </c>
      <c r="D103" s="0" t="s">
        <v>3447</v>
      </c>
      <c r="E103" s="0" t="s">
        <v>3448</v>
      </c>
      <c r="F103" s="0" t="s">
        <v>3211</v>
      </c>
      <c r="G103" s="0" t="s">
        <v>3449</v>
      </c>
    </row>
    <row customHeight="1" ht="11.25">
      <c r="A104" s="0" t="s">
        <v>14</v>
      </c>
      <c r="B104" s="0" t="s">
        <v>3427</v>
      </c>
      <c r="C104" s="0" t="s">
        <v>3428</v>
      </c>
      <c r="D104" s="0" t="s">
        <v>3450</v>
      </c>
      <c r="E104" s="0" t="s">
        <v>3451</v>
      </c>
      <c r="F104" s="0" t="s">
        <v>3211</v>
      </c>
      <c r="G104" s="0" t="s">
        <v>3452</v>
      </c>
    </row>
    <row customHeight="1" ht="11.25">
      <c r="A105" s="0" t="s">
        <v>14</v>
      </c>
      <c r="B105" s="0" t="s">
        <v>3427</v>
      </c>
      <c r="C105" s="0" t="s">
        <v>3428</v>
      </c>
      <c r="D105" s="0" t="s">
        <v>3453</v>
      </c>
      <c r="E105" s="0" t="s">
        <v>3454</v>
      </c>
      <c r="F105" s="0" t="s">
        <v>3211</v>
      </c>
      <c r="G105" s="0" t="s">
        <v>3455</v>
      </c>
    </row>
    <row customHeight="1" ht="11.25">
      <c r="A106" s="0" t="s">
        <v>14</v>
      </c>
      <c r="B106" s="0" t="s">
        <v>3427</v>
      </c>
      <c r="C106" s="0" t="s">
        <v>3428</v>
      </c>
      <c r="D106" s="0" t="s">
        <v>3456</v>
      </c>
      <c r="E106" s="0" t="s">
        <v>3457</v>
      </c>
      <c r="F106" s="0" t="s">
        <v>3211</v>
      </c>
      <c r="G106" s="0" t="s">
        <v>3458</v>
      </c>
    </row>
    <row customHeight="1" ht="11.25">
      <c r="A107" s="0" t="s">
        <v>14</v>
      </c>
      <c r="B107" s="0" t="s">
        <v>3427</v>
      </c>
      <c r="C107" s="0" t="s">
        <v>3428</v>
      </c>
      <c r="D107" s="0" t="s">
        <v>3459</v>
      </c>
      <c r="E107" s="0" t="s">
        <v>3460</v>
      </c>
      <c r="F107" s="0" t="s">
        <v>3211</v>
      </c>
      <c r="G107" s="0" t="s">
        <v>3461</v>
      </c>
    </row>
    <row customHeight="1" ht="11.25">
      <c r="A108" s="0" t="s">
        <v>14</v>
      </c>
      <c r="B108" s="0" t="s">
        <v>3427</v>
      </c>
      <c r="C108" s="0" t="s">
        <v>3428</v>
      </c>
      <c r="D108" s="0" t="s">
        <v>3388</v>
      </c>
      <c r="E108" s="0" t="s">
        <v>3462</v>
      </c>
      <c r="F108" s="0" t="s">
        <v>3211</v>
      </c>
      <c r="G108" s="0" t="s">
        <v>3463</v>
      </c>
    </row>
    <row customHeight="1" ht="11.25">
      <c r="A109" s="0" t="s">
        <v>14</v>
      </c>
      <c r="B109" s="0" t="s">
        <v>3427</v>
      </c>
      <c r="C109" s="0" t="s">
        <v>3428</v>
      </c>
      <c r="D109" s="0" t="s">
        <v>3464</v>
      </c>
      <c r="E109" s="0" t="s">
        <v>3465</v>
      </c>
      <c r="F109" s="0" t="s">
        <v>3211</v>
      </c>
      <c r="G109" s="0" t="s">
        <v>3466</v>
      </c>
    </row>
    <row customHeight="1" ht="11.25">
      <c r="A110" s="0" t="s">
        <v>14</v>
      </c>
      <c r="B110" s="0" t="s">
        <v>3467</v>
      </c>
      <c r="C110" s="0" t="s">
        <v>3468</v>
      </c>
      <c r="D110" s="0" t="s">
        <v>3469</v>
      </c>
      <c r="E110" s="0" t="s">
        <v>3470</v>
      </c>
      <c r="F110" s="0" t="s">
        <v>3211</v>
      </c>
      <c r="G110" s="0" t="s">
        <v>3471</v>
      </c>
    </row>
    <row customHeight="1" ht="11.25">
      <c r="A111" s="0" t="s">
        <v>14</v>
      </c>
      <c r="B111" s="0" t="s">
        <v>3467</v>
      </c>
      <c r="C111" s="0" t="s">
        <v>3468</v>
      </c>
      <c r="D111" s="0" t="s">
        <v>3472</v>
      </c>
      <c r="E111" s="0" t="s">
        <v>3473</v>
      </c>
      <c r="F111" s="0" t="s">
        <v>3211</v>
      </c>
      <c r="G111" s="0" t="s">
        <v>3474</v>
      </c>
    </row>
    <row customHeight="1" ht="11.25">
      <c r="A112" s="0" t="s">
        <v>14</v>
      </c>
      <c r="B112" s="0" t="s">
        <v>3467</v>
      </c>
      <c r="C112" s="0" t="s">
        <v>3468</v>
      </c>
      <c r="D112" s="0" t="s">
        <v>3467</v>
      </c>
      <c r="E112" s="0" t="s">
        <v>3468</v>
      </c>
      <c r="F112" s="0" t="s">
        <v>3208</v>
      </c>
      <c r="G112" s="0" t="s">
        <v>3475</v>
      </c>
    </row>
    <row customHeight="1" ht="11.25">
      <c r="A113" s="0" t="s">
        <v>14</v>
      </c>
      <c r="B113" s="0" t="s">
        <v>3467</v>
      </c>
      <c r="C113" s="0" t="s">
        <v>3468</v>
      </c>
      <c r="D113" s="0" t="s">
        <v>3476</v>
      </c>
      <c r="E113" s="0" t="s">
        <v>3477</v>
      </c>
      <c r="F113" s="0" t="s">
        <v>3211</v>
      </c>
      <c r="G113" s="0" t="s">
        <v>3478</v>
      </c>
    </row>
    <row customHeight="1" ht="11.25">
      <c r="A114" s="0" t="s">
        <v>14</v>
      </c>
      <c r="B114" s="0" t="s">
        <v>3467</v>
      </c>
      <c r="C114" s="0" t="s">
        <v>3468</v>
      </c>
      <c r="D114" s="0" t="s">
        <v>3293</v>
      </c>
      <c r="E114" s="0" t="s">
        <v>3479</v>
      </c>
      <c r="F114" s="0" t="s">
        <v>3211</v>
      </c>
      <c r="G114" s="0" t="s">
        <v>3480</v>
      </c>
    </row>
    <row customHeight="1" ht="11.25">
      <c r="A115" s="0" t="s">
        <v>14</v>
      </c>
      <c r="B115" s="0" t="s">
        <v>3467</v>
      </c>
      <c r="C115" s="0" t="s">
        <v>3468</v>
      </c>
      <c r="D115" s="0" t="s">
        <v>3481</v>
      </c>
      <c r="E115" s="0" t="s">
        <v>3482</v>
      </c>
      <c r="F115" s="0" t="s">
        <v>3211</v>
      </c>
      <c r="G115" s="0" t="s">
        <v>3483</v>
      </c>
    </row>
    <row customHeight="1" ht="11.25">
      <c r="A116" s="0" t="s">
        <v>14</v>
      </c>
      <c r="B116" s="0" t="s">
        <v>3467</v>
      </c>
      <c r="C116" s="0" t="s">
        <v>3468</v>
      </c>
      <c r="D116" s="0" t="s">
        <v>3484</v>
      </c>
      <c r="E116" s="0" t="s">
        <v>3485</v>
      </c>
      <c r="F116" s="0" t="s">
        <v>3211</v>
      </c>
      <c r="G116" s="0" t="s">
        <v>3486</v>
      </c>
    </row>
    <row customHeight="1" ht="11.25">
      <c r="A117" s="0" t="s">
        <v>14</v>
      </c>
      <c r="B117" s="0" t="s">
        <v>3467</v>
      </c>
      <c r="C117" s="0" t="s">
        <v>3468</v>
      </c>
      <c r="D117" s="0" t="s">
        <v>3487</v>
      </c>
      <c r="E117" s="0" t="s">
        <v>3488</v>
      </c>
      <c r="F117" s="0" t="s">
        <v>3211</v>
      </c>
      <c r="G117" s="0" t="s">
        <v>3489</v>
      </c>
    </row>
    <row customHeight="1" ht="11.25">
      <c r="A118" s="0" t="s">
        <v>14</v>
      </c>
      <c r="B118" s="0" t="s">
        <v>3467</v>
      </c>
      <c r="C118" s="0" t="s">
        <v>3468</v>
      </c>
      <c r="D118" s="0" t="s">
        <v>3490</v>
      </c>
      <c r="E118" s="0" t="s">
        <v>3491</v>
      </c>
      <c r="F118" s="0" t="s">
        <v>3211</v>
      </c>
      <c r="G118" s="0" t="s">
        <v>3492</v>
      </c>
    </row>
    <row customHeight="1" ht="11.25">
      <c r="A119" s="0" t="s">
        <v>14</v>
      </c>
      <c r="B119" s="0" t="s">
        <v>3467</v>
      </c>
      <c r="C119" s="0" t="s">
        <v>3468</v>
      </c>
      <c r="D119" s="0" t="s">
        <v>3493</v>
      </c>
      <c r="E119" s="0" t="s">
        <v>3494</v>
      </c>
      <c r="F119" s="0" t="s">
        <v>3211</v>
      </c>
      <c r="G119" s="0" t="s">
        <v>3495</v>
      </c>
    </row>
    <row customHeight="1" ht="11.25">
      <c r="A120" s="0" t="s">
        <v>14</v>
      </c>
      <c r="B120" s="0" t="s">
        <v>3496</v>
      </c>
      <c r="C120" s="0" t="s">
        <v>3497</v>
      </c>
      <c r="D120" s="0" t="s">
        <v>3496</v>
      </c>
      <c r="E120" s="0" t="s">
        <v>3497</v>
      </c>
      <c r="F120" s="0" t="s">
        <v>3208</v>
      </c>
      <c r="G120" s="0" t="s">
        <v>3498</v>
      </c>
    </row>
    <row customHeight="1" ht="11.25">
      <c r="A121" s="0" t="s">
        <v>14</v>
      </c>
      <c r="B121" s="0" t="s">
        <v>3496</v>
      </c>
      <c r="C121" s="0" t="s">
        <v>3497</v>
      </c>
      <c r="D121" s="0" t="s">
        <v>3499</v>
      </c>
      <c r="E121" s="0" t="s">
        <v>3500</v>
      </c>
      <c r="F121" s="0" t="s">
        <v>3211</v>
      </c>
      <c r="G121" s="0" t="s">
        <v>3501</v>
      </c>
    </row>
    <row customHeight="1" ht="11.25">
      <c r="A122" s="0" t="s">
        <v>14</v>
      </c>
      <c r="B122" s="0" t="s">
        <v>3496</v>
      </c>
      <c r="C122" s="0" t="s">
        <v>3497</v>
      </c>
      <c r="D122" s="0" t="s">
        <v>3502</v>
      </c>
      <c r="E122" s="0" t="s">
        <v>3503</v>
      </c>
      <c r="F122" s="0" t="s">
        <v>3211</v>
      </c>
      <c r="G122" s="0" t="s">
        <v>3504</v>
      </c>
    </row>
    <row customHeight="1" ht="11.25">
      <c r="A123" s="0" t="s">
        <v>14</v>
      </c>
      <c r="B123" s="0" t="s">
        <v>3496</v>
      </c>
      <c r="C123" s="0" t="s">
        <v>3497</v>
      </c>
      <c r="D123" s="0" t="s">
        <v>3505</v>
      </c>
      <c r="E123" s="0" t="s">
        <v>3506</v>
      </c>
      <c r="F123" s="0" t="s">
        <v>3211</v>
      </c>
      <c r="G123" s="0" t="s">
        <v>3507</v>
      </c>
    </row>
    <row customHeight="1" ht="11.25">
      <c r="A124" s="0" t="s">
        <v>14</v>
      </c>
      <c r="B124" s="0" t="s">
        <v>3496</v>
      </c>
      <c r="C124" s="0" t="s">
        <v>3497</v>
      </c>
      <c r="D124" s="0" t="s">
        <v>3508</v>
      </c>
      <c r="E124" s="0" t="s">
        <v>3509</v>
      </c>
      <c r="F124" s="0" t="s">
        <v>3211</v>
      </c>
      <c r="G124" s="0" t="s">
        <v>3510</v>
      </c>
    </row>
    <row customHeight="1" ht="11.25">
      <c r="A125" s="0" t="s">
        <v>14</v>
      </c>
      <c r="B125" s="0" t="s">
        <v>3496</v>
      </c>
      <c r="C125" s="0" t="s">
        <v>3497</v>
      </c>
      <c r="D125" s="0" t="s">
        <v>3511</v>
      </c>
      <c r="E125" s="0" t="s">
        <v>3512</v>
      </c>
      <c r="F125" s="0" t="s">
        <v>3211</v>
      </c>
      <c r="G125" s="0" t="s">
        <v>3513</v>
      </c>
    </row>
    <row customHeight="1" ht="11.25">
      <c r="A126" s="0" t="s">
        <v>14</v>
      </c>
      <c r="B126" s="0" t="s">
        <v>3496</v>
      </c>
      <c r="C126" s="0" t="s">
        <v>3497</v>
      </c>
      <c r="D126" s="0" t="s">
        <v>3514</v>
      </c>
      <c r="E126" s="0" t="s">
        <v>3515</v>
      </c>
      <c r="F126" s="0" t="s">
        <v>3211</v>
      </c>
      <c r="G126" s="0" t="s">
        <v>3516</v>
      </c>
    </row>
    <row customHeight="1" ht="11.25">
      <c r="A127" s="0" t="s">
        <v>14</v>
      </c>
      <c r="B127" s="0" t="s">
        <v>3496</v>
      </c>
      <c r="C127" s="0" t="s">
        <v>3497</v>
      </c>
      <c r="D127" s="0" t="s">
        <v>3517</v>
      </c>
      <c r="E127" s="0" t="s">
        <v>3518</v>
      </c>
      <c r="F127" s="0" t="s">
        <v>3211</v>
      </c>
      <c r="G127" s="0" t="s">
        <v>3519</v>
      </c>
    </row>
    <row customHeight="1" ht="11.25">
      <c r="A128" s="0" t="s">
        <v>14</v>
      </c>
      <c r="B128" s="0" t="s">
        <v>3496</v>
      </c>
      <c r="C128" s="0" t="s">
        <v>3497</v>
      </c>
      <c r="D128" s="0" t="s">
        <v>3520</v>
      </c>
      <c r="E128" s="0" t="s">
        <v>3521</v>
      </c>
      <c r="F128" s="0" t="s">
        <v>3211</v>
      </c>
      <c r="G128" s="0" t="s">
        <v>3522</v>
      </c>
    </row>
    <row customHeight="1" ht="11.25">
      <c r="A129" s="0" t="s">
        <v>14</v>
      </c>
      <c r="B129" s="0" t="s">
        <v>3496</v>
      </c>
      <c r="C129" s="0" t="s">
        <v>3497</v>
      </c>
      <c r="D129" s="0" t="s">
        <v>3523</v>
      </c>
      <c r="E129" s="0" t="s">
        <v>3524</v>
      </c>
      <c r="F129" s="0" t="s">
        <v>3211</v>
      </c>
      <c r="G129" s="0" t="s">
        <v>3525</v>
      </c>
    </row>
    <row customHeight="1" ht="11.25">
      <c r="A130" s="0" t="s">
        <v>14</v>
      </c>
      <c r="B130" s="0" t="s">
        <v>3526</v>
      </c>
      <c r="C130" s="0" t="s">
        <v>3527</v>
      </c>
      <c r="D130" s="0" t="s">
        <v>3528</v>
      </c>
      <c r="E130" s="0" t="s">
        <v>3529</v>
      </c>
      <c r="F130" s="0" t="s">
        <v>3211</v>
      </c>
      <c r="G130" s="0" t="s">
        <v>3530</v>
      </c>
    </row>
    <row customHeight="1" ht="11.25">
      <c r="A131" s="0" t="s">
        <v>14</v>
      </c>
      <c r="B131" s="0" t="s">
        <v>3526</v>
      </c>
      <c r="C131" s="0" t="s">
        <v>3527</v>
      </c>
      <c r="D131" s="0" t="s">
        <v>3531</v>
      </c>
      <c r="E131" s="0" t="s">
        <v>3532</v>
      </c>
      <c r="F131" s="0" t="s">
        <v>3211</v>
      </c>
      <c r="G131" s="0" t="s">
        <v>3533</v>
      </c>
    </row>
    <row customHeight="1" ht="11.25">
      <c r="A132" s="0" t="s">
        <v>14</v>
      </c>
      <c r="B132" s="0" t="s">
        <v>3526</v>
      </c>
      <c r="C132" s="0" t="s">
        <v>3527</v>
      </c>
      <c r="D132" s="0" t="s">
        <v>3534</v>
      </c>
      <c r="E132" s="0" t="s">
        <v>3535</v>
      </c>
      <c r="F132" s="0" t="s">
        <v>3211</v>
      </c>
      <c r="G132" s="0" t="s">
        <v>3536</v>
      </c>
    </row>
    <row customHeight="1" ht="11.25">
      <c r="A133" s="0" t="s">
        <v>14</v>
      </c>
      <c r="B133" s="0" t="s">
        <v>3526</v>
      </c>
      <c r="C133" s="0" t="s">
        <v>3527</v>
      </c>
      <c r="D133" s="0" t="s">
        <v>3526</v>
      </c>
      <c r="E133" s="0" t="s">
        <v>3527</v>
      </c>
      <c r="F133" s="0" t="s">
        <v>3208</v>
      </c>
      <c r="G133" s="0" t="s">
        <v>3537</v>
      </c>
    </row>
    <row customHeight="1" ht="11.25">
      <c r="A134" s="0" t="s">
        <v>14</v>
      </c>
      <c r="B134" s="0" t="s">
        <v>3526</v>
      </c>
      <c r="C134" s="0" t="s">
        <v>3527</v>
      </c>
      <c r="D134" s="0" t="s">
        <v>3538</v>
      </c>
      <c r="E134" s="0" t="s">
        <v>3539</v>
      </c>
      <c r="F134" s="0" t="s">
        <v>3250</v>
      </c>
      <c r="G134" s="0" t="s">
        <v>3540</v>
      </c>
    </row>
    <row customHeight="1" ht="11.25">
      <c r="A135" s="0" t="s">
        <v>14</v>
      </c>
      <c r="B135" s="0" t="s">
        <v>3526</v>
      </c>
      <c r="C135" s="0" t="s">
        <v>3527</v>
      </c>
      <c r="D135" s="0" t="s">
        <v>3541</v>
      </c>
      <c r="E135" s="0" t="s">
        <v>3542</v>
      </c>
      <c r="F135" s="0" t="s">
        <v>3211</v>
      </c>
      <c r="G135" s="0" t="s">
        <v>3543</v>
      </c>
    </row>
    <row customHeight="1" ht="11.25">
      <c r="A136" s="0" t="s">
        <v>14</v>
      </c>
      <c r="B136" s="0" t="s">
        <v>3526</v>
      </c>
      <c r="C136" s="0" t="s">
        <v>3527</v>
      </c>
      <c r="D136" s="0" t="s">
        <v>3544</v>
      </c>
      <c r="E136" s="0" t="s">
        <v>3545</v>
      </c>
      <c r="F136" s="0" t="s">
        <v>3211</v>
      </c>
      <c r="G136" s="0" t="s">
        <v>3546</v>
      </c>
    </row>
    <row customHeight="1" ht="11.25">
      <c r="A137" s="0" t="s">
        <v>14</v>
      </c>
      <c r="B137" s="0" t="s">
        <v>3526</v>
      </c>
      <c r="C137" s="0" t="s">
        <v>3527</v>
      </c>
      <c r="D137" s="0" t="s">
        <v>3281</v>
      </c>
      <c r="E137" s="0" t="s">
        <v>3547</v>
      </c>
      <c r="F137" s="0" t="s">
        <v>3211</v>
      </c>
      <c r="G137" s="0" t="s">
        <v>3548</v>
      </c>
    </row>
    <row customHeight="1" ht="11.25">
      <c r="A138" s="0" t="s">
        <v>14</v>
      </c>
      <c r="B138" s="0" t="s">
        <v>3526</v>
      </c>
      <c r="C138" s="0" t="s">
        <v>3527</v>
      </c>
      <c r="D138" s="0" t="s">
        <v>3549</v>
      </c>
      <c r="E138" s="0" t="s">
        <v>3550</v>
      </c>
      <c r="F138" s="0" t="s">
        <v>3211</v>
      </c>
      <c r="G138" s="0" t="s">
        <v>3551</v>
      </c>
    </row>
    <row customHeight="1" ht="11.25">
      <c r="A139" s="0" t="s">
        <v>14</v>
      </c>
      <c r="B139" s="0" t="s">
        <v>3526</v>
      </c>
      <c r="C139" s="0" t="s">
        <v>3527</v>
      </c>
      <c r="D139" s="0" t="s">
        <v>3552</v>
      </c>
      <c r="E139" s="0" t="s">
        <v>3553</v>
      </c>
      <c r="F139" s="0" t="s">
        <v>3211</v>
      </c>
      <c r="G139" s="0" t="s">
        <v>3554</v>
      </c>
    </row>
    <row customHeight="1" ht="11.25">
      <c r="A140" s="0" t="s">
        <v>14</v>
      </c>
      <c r="B140" s="0" t="s">
        <v>3555</v>
      </c>
      <c r="C140" s="0" t="s">
        <v>3556</v>
      </c>
      <c r="D140" s="0" t="s">
        <v>3557</v>
      </c>
      <c r="E140" s="0" t="s">
        <v>3558</v>
      </c>
      <c r="F140" s="0" t="s">
        <v>3211</v>
      </c>
      <c r="G140" s="0" t="s">
        <v>3559</v>
      </c>
    </row>
    <row customHeight="1" ht="11.25">
      <c r="A141" s="0" t="s">
        <v>14</v>
      </c>
      <c r="B141" s="0" t="s">
        <v>3555</v>
      </c>
      <c r="C141" s="0" t="s">
        <v>3556</v>
      </c>
      <c r="D141" s="0" t="s">
        <v>3560</v>
      </c>
      <c r="E141" s="0" t="s">
        <v>3561</v>
      </c>
      <c r="F141" s="0" t="s">
        <v>3211</v>
      </c>
      <c r="G141" s="0" t="s">
        <v>3562</v>
      </c>
    </row>
    <row customHeight="1" ht="11.25">
      <c r="A142" s="0" t="s">
        <v>14</v>
      </c>
      <c r="B142" s="0" t="s">
        <v>3555</v>
      </c>
      <c r="C142" s="0" t="s">
        <v>3556</v>
      </c>
      <c r="D142" s="0" t="s">
        <v>3563</v>
      </c>
      <c r="E142" s="0" t="s">
        <v>3564</v>
      </c>
      <c r="F142" s="0" t="s">
        <v>3211</v>
      </c>
      <c r="G142" s="0" t="s">
        <v>3565</v>
      </c>
    </row>
    <row customHeight="1" ht="11.25">
      <c r="A143" s="0" t="s">
        <v>14</v>
      </c>
      <c r="B143" s="0" t="s">
        <v>3555</v>
      </c>
      <c r="C143" s="0" t="s">
        <v>3556</v>
      </c>
      <c r="D143" s="0" t="s">
        <v>3555</v>
      </c>
      <c r="E143" s="0" t="s">
        <v>3556</v>
      </c>
      <c r="F143" s="0" t="s">
        <v>3208</v>
      </c>
      <c r="G143" s="0" t="s">
        <v>3566</v>
      </c>
    </row>
    <row customHeight="1" ht="11.25">
      <c r="A144" s="0" t="s">
        <v>14</v>
      </c>
      <c r="B144" s="0" t="s">
        <v>3555</v>
      </c>
      <c r="C144" s="0" t="s">
        <v>3556</v>
      </c>
      <c r="D144" s="0" t="s">
        <v>3567</v>
      </c>
      <c r="E144" s="0" t="s">
        <v>3568</v>
      </c>
      <c r="F144" s="0" t="s">
        <v>3211</v>
      </c>
      <c r="G144" s="0" t="s">
        <v>3569</v>
      </c>
    </row>
    <row customHeight="1" ht="11.25">
      <c r="A145" s="0" t="s">
        <v>14</v>
      </c>
      <c r="B145" s="0" t="s">
        <v>3555</v>
      </c>
      <c r="C145" s="0" t="s">
        <v>3556</v>
      </c>
      <c r="D145" s="0" t="s">
        <v>3570</v>
      </c>
      <c r="E145" s="0" t="s">
        <v>3571</v>
      </c>
      <c r="F145" s="0" t="s">
        <v>3211</v>
      </c>
      <c r="G145" s="0" t="s">
        <v>3572</v>
      </c>
    </row>
    <row customHeight="1" ht="11.25">
      <c r="A146" s="0" t="s">
        <v>14</v>
      </c>
      <c r="B146" s="0" t="s">
        <v>3555</v>
      </c>
      <c r="C146" s="0" t="s">
        <v>3556</v>
      </c>
      <c r="D146" s="0" t="s">
        <v>3573</v>
      </c>
      <c r="E146" s="0" t="s">
        <v>3574</v>
      </c>
      <c r="F146" s="0" t="s">
        <v>3211</v>
      </c>
      <c r="G146" s="0" t="s">
        <v>3575</v>
      </c>
    </row>
    <row customHeight="1" ht="11.25">
      <c r="A147" s="0" t="s">
        <v>14</v>
      </c>
      <c r="B147" s="0" t="s">
        <v>3555</v>
      </c>
      <c r="C147" s="0" t="s">
        <v>3556</v>
      </c>
      <c r="D147" s="0" t="s">
        <v>3576</v>
      </c>
      <c r="E147" s="0" t="s">
        <v>3577</v>
      </c>
      <c r="F147" s="0" t="s">
        <v>3211</v>
      </c>
      <c r="G147" s="0" t="s">
        <v>3578</v>
      </c>
    </row>
    <row customHeight="1" ht="11.25">
      <c r="A148" s="0" t="s">
        <v>14</v>
      </c>
      <c r="B148" s="0" t="s">
        <v>3555</v>
      </c>
      <c r="C148" s="0" t="s">
        <v>3556</v>
      </c>
      <c r="D148" s="0" t="s">
        <v>3259</v>
      </c>
      <c r="E148" s="0" t="s">
        <v>3579</v>
      </c>
      <c r="F148" s="0" t="s">
        <v>3211</v>
      </c>
      <c r="G148" s="0" t="s">
        <v>3580</v>
      </c>
    </row>
    <row customHeight="1" ht="11.25">
      <c r="A149" s="0" t="s">
        <v>14</v>
      </c>
      <c r="B149" s="0" t="s">
        <v>3555</v>
      </c>
      <c r="C149" s="0" t="s">
        <v>3556</v>
      </c>
      <c r="D149" s="0" t="s">
        <v>3581</v>
      </c>
      <c r="E149" s="0" t="s">
        <v>3582</v>
      </c>
      <c r="F149" s="0" t="s">
        <v>3211</v>
      </c>
      <c r="G149" s="0" t="s">
        <v>3583</v>
      </c>
    </row>
    <row customHeight="1" ht="11.25">
      <c r="A150" s="0" t="s">
        <v>14</v>
      </c>
      <c r="B150" s="0" t="s">
        <v>3555</v>
      </c>
      <c r="C150" s="0" t="s">
        <v>3556</v>
      </c>
      <c r="D150" s="0" t="s">
        <v>3584</v>
      </c>
      <c r="E150" s="0" t="s">
        <v>3585</v>
      </c>
      <c r="F150" s="0" t="s">
        <v>3211</v>
      </c>
      <c r="G150" s="0" t="s">
        <v>3586</v>
      </c>
    </row>
    <row customHeight="1" ht="11.25">
      <c r="A151" s="0" t="s">
        <v>14</v>
      </c>
      <c r="B151" s="0" t="s">
        <v>3555</v>
      </c>
      <c r="C151" s="0" t="s">
        <v>3556</v>
      </c>
      <c r="D151" s="0" t="s">
        <v>3587</v>
      </c>
      <c r="E151" s="0" t="s">
        <v>3588</v>
      </c>
      <c r="F151" s="0" t="s">
        <v>3211</v>
      </c>
      <c r="G151" s="0" t="s">
        <v>3589</v>
      </c>
    </row>
    <row customHeight="1" ht="11.25">
      <c r="A152" s="0" t="s">
        <v>14</v>
      </c>
      <c r="B152" s="0" t="s">
        <v>3590</v>
      </c>
      <c r="C152" s="0" t="s">
        <v>3591</v>
      </c>
      <c r="D152" s="0" t="s">
        <v>3592</v>
      </c>
      <c r="E152" s="0" t="s">
        <v>3593</v>
      </c>
      <c r="F152" s="0" t="s">
        <v>3211</v>
      </c>
      <c r="G152" s="0" t="s">
        <v>3594</v>
      </c>
    </row>
    <row customHeight="1" ht="11.25">
      <c r="A153" s="0" t="s">
        <v>14</v>
      </c>
      <c r="B153" s="0" t="s">
        <v>3590</v>
      </c>
      <c r="C153" s="0" t="s">
        <v>3591</v>
      </c>
      <c r="D153" s="0" t="s">
        <v>3590</v>
      </c>
      <c r="E153" s="0" t="s">
        <v>3591</v>
      </c>
      <c r="F153" s="0" t="s">
        <v>3208</v>
      </c>
      <c r="G153" s="0" t="s">
        <v>3595</v>
      </c>
    </row>
    <row customHeight="1" ht="11.25">
      <c r="A154" s="0" t="s">
        <v>14</v>
      </c>
      <c r="B154" s="0" t="s">
        <v>3590</v>
      </c>
      <c r="C154" s="0" t="s">
        <v>3591</v>
      </c>
      <c r="D154" s="0" t="s">
        <v>3218</v>
      </c>
      <c r="E154" s="0" t="s">
        <v>3596</v>
      </c>
      <c r="F154" s="0" t="s">
        <v>3211</v>
      </c>
      <c r="G154" s="0" t="s">
        <v>3597</v>
      </c>
    </row>
    <row customHeight="1" ht="11.25">
      <c r="A155" s="0" t="s">
        <v>14</v>
      </c>
      <c r="B155" s="0" t="s">
        <v>3590</v>
      </c>
      <c r="C155" s="0" t="s">
        <v>3591</v>
      </c>
      <c r="D155" s="0" t="s">
        <v>3598</v>
      </c>
      <c r="E155" s="0" t="s">
        <v>3599</v>
      </c>
      <c r="F155" s="0" t="s">
        <v>3211</v>
      </c>
      <c r="G155" s="0" t="s">
        <v>3600</v>
      </c>
    </row>
    <row customHeight="1" ht="11.25">
      <c r="A156" s="0" t="s">
        <v>14</v>
      </c>
      <c r="B156" s="0" t="s">
        <v>3590</v>
      </c>
      <c r="C156" s="0" t="s">
        <v>3591</v>
      </c>
      <c r="D156" s="0" t="s">
        <v>3573</v>
      </c>
      <c r="E156" s="0" t="s">
        <v>3601</v>
      </c>
      <c r="F156" s="0" t="s">
        <v>3211</v>
      </c>
      <c r="G156" s="0" t="s">
        <v>3602</v>
      </c>
    </row>
    <row customHeight="1" ht="11.25">
      <c r="A157" s="0" t="s">
        <v>14</v>
      </c>
      <c r="B157" s="0" t="s">
        <v>3590</v>
      </c>
      <c r="C157" s="0" t="s">
        <v>3591</v>
      </c>
      <c r="D157" s="0" t="s">
        <v>3603</v>
      </c>
      <c r="E157" s="0" t="s">
        <v>3604</v>
      </c>
      <c r="F157" s="0" t="s">
        <v>3211</v>
      </c>
      <c r="G157" s="0" t="s">
        <v>3605</v>
      </c>
    </row>
    <row customHeight="1" ht="11.25">
      <c r="A158" s="0" t="s">
        <v>14</v>
      </c>
      <c r="B158" s="0" t="s">
        <v>3590</v>
      </c>
      <c r="C158" s="0" t="s">
        <v>3591</v>
      </c>
      <c r="D158" s="0" t="s">
        <v>3606</v>
      </c>
      <c r="E158" s="0" t="s">
        <v>3607</v>
      </c>
      <c r="F158" s="0" t="s">
        <v>3211</v>
      </c>
      <c r="G158" s="0" t="s">
        <v>3608</v>
      </c>
    </row>
    <row customHeight="1" ht="11.25">
      <c r="A159" s="0" t="s">
        <v>14</v>
      </c>
      <c r="B159" s="0" t="s">
        <v>3590</v>
      </c>
      <c r="C159" s="0" t="s">
        <v>3591</v>
      </c>
      <c r="D159" s="0" t="s">
        <v>3609</v>
      </c>
      <c r="E159" s="0" t="s">
        <v>3610</v>
      </c>
      <c r="F159" s="0" t="s">
        <v>3211</v>
      </c>
      <c r="G159" s="0" t="s">
        <v>3611</v>
      </c>
    </row>
    <row customHeight="1" ht="11.25">
      <c r="A160" s="0" t="s">
        <v>14</v>
      </c>
      <c r="B160" s="0" t="s">
        <v>3590</v>
      </c>
      <c r="C160" s="0" t="s">
        <v>3591</v>
      </c>
      <c r="D160" s="0" t="s">
        <v>3612</v>
      </c>
      <c r="E160" s="0" t="s">
        <v>3613</v>
      </c>
      <c r="F160" s="0" t="s">
        <v>3211</v>
      </c>
      <c r="G160" s="0" t="s">
        <v>3614</v>
      </c>
    </row>
    <row customHeight="1" ht="11.25">
      <c r="A161" s="0" t="s">
        <v>14</v>
      </c>
      <c r="B161" s="0" t="s">
        <v>3615</v>
      </c>
      <c r="C161" s="0" t="s">
        <v>3616</v>
      </c>
      <c r="D161" s="0" t="s">
        <v>3617</v>
      </c>
      <c r="E161" s="0" t="s">
        <v>3618</v>
      </c>
      <c r="F161" s="0" t="s">
        <v>3211</v>
      </c>
      <c r="G161" s="0" t="s">
        <v>3619</v>
      </c>
    </row>
    <row customHeight="1" ht="11.25">
      <c r="A162" s="0" t="s">
        <v>14</v>
      </c>
      <c r="B162" s="0" t="s">
        <v>3615</v>
      </c>
      <c r="C162" s="0" t="s">
        <v>3616</v>
      </c>
      <c r="D162" s="0" t="s">
        <v>3620</v>
      </c>
      <c r="E162" s="0" t="s">
        <v>3621</v>
      </c>
      <c r="F162" s="0" t="s">
        <v>3211</v>
      </c>
      <c r="G162" s="0" t="s">
        <v>3622</v>
      </c>
    </row>
    <row customHeight="1" ht="11.25">
      <c r="A163" s="0" t="s">
        <v>14</v>
      </c>
      <c r="B163" s="0" t="s">
        <v>3615</v>
      </c>
      <c r="C163" s="0" t="s">
        <v>3616</v>
      </c>
      <c r="D163" s="0" t="s">
        <v>3623</v>
      </c>
      <c r="E163" s="0" t="s">
        <v>3624</v>
      </c>
      <c r="F163" s="0" t="s">
        <v>3211</v>
      </c>
      <c r="G163" s="0" t="s">
        <v>3625</v>
      </c>
    </row>
    <row customHeight="1" ht="11.25">
      <c r="A164" s="0" t="s">
        <v>14</v>
      </c>
      <c r="B164" s="0" t="s">
        <v>3615</v>
      </c>
      <c r="C164" s="0" t="s">
        <v>3616</v>
      </c>
      <c r="D164" s="0" t="s">
        <v>3626</v>
      </c>
      <c r="E164" s="0" t="s">
        <v>3627</v>
      </c>
      <c r="F164" s="0" t="s">
        <v>3628</v>
      </c>
      <c r="G164" s="0" t="s">
        <v>3629</v>
      </c>
    </row>
    <row customHeight="1" ht="11.25">
      <c r="A165" s="0" t="s">
        <v>14</v>
      </c>
      <c r="B165" s="0" t="s">
        <v>3615</v>
      </c>
      <c r="C165" s="0" t="s">
        <v>3616</v>
      </c>
      <c r="D165" s="0" t="s">
        <v>3630</v>
      </c>
      <c r="E165" s="0" t="s">
        <v>3631</v>
      </c>
      <c r="F165" s="0" t="s">
        <v>3211</v>
      </c>
      <c r="G165" s="0" t="s">
        <v>3632</v>
      </c>
    </row>
    <row customHeight="1" ht="11.25">
      <c r="A166" s="0" t="s">
        <v>14</v>
      </c>
      <c r="B166" s="0" t="s">
        <v>3615</v>
      </c>
      <c r="C166" s="0" t="s">
        <v>3616</v>
      </c>
      <c r="D166" s="0" t="s">
        <v>3633</v>
      </c>
      <c r="E166" s="0" t="s">
        <v>3634</v>
      </c>
      <c r="F166" s="0" t="s">
        <v>3211</v>
      </c>
      <c r="G166" s="0" t="s">
        <v>3635</v>
      </c>
    </row>
    <row customHeight="1" ht="11.25">
      <c r="A167" s="0" t="s">
        <v>14</v>
      </c>
      <c r="B167" s="0" t="s">
        <v>3615</v>
      </c>
      <c r="C167" s="0" t="s">
        <v>3616</v>
      </c>
      <c r="D167" s="0" t="s">
        <v>3636</v>
      </c>
      <c r="E167" s="0" t="s">
        <v>3637</v>
      </c>
      <c r="F167" s="0" t="s">
        <v>3211</v>
      </c>
      <c r="G167" s="0" t="s">
        <v>3638</v>
      </c>
    </row>
    <row customHeight="1" ht="11.25">
      <c r="A168" s="0" t="s">
        <v>14</v>
      </c>
      <c r="B168" s="0" t="s">
        <v>3615</v>
      </c>
      <c r="C168" s="0" t="s">
        <v>3616</v>
      </c>
      <c r="D168" s="0" t="s">
        <v>3615</v>
      </c>
      <c r="E168" s="0" t="s">
        <v>3616</v>
      </c>
      <c r="F168" s="0" t="s">
        <v>3208</v>
      </c>
      <c r="G168" s="0" t="s">
        <v>3639</v>
      </c>
    </row>
    <row customHeight="1" ht="11.25">
      <c r="A169" s="0" t="s">
        <v>14</v>
      </c>
      <c r="B169" s="0" t="s">
        <v>3615</v>
      </c>
      <c r="C169" s="0" t="s">
        <v>3616</v>
      </c>
      <c r="D169" s="0" t="s">
        <v>3640</v>
      </c>
      <c r="E169" s="0" t="s">
        <v>3641</v>
      </c>
      <c r="F169" s="0" t="s">
        <v>3211</v>
      </c>
      <c r="G169" s="0" t="s">
        <v>3642</v>
      </c>
    </row>
    <row customHeight="1" ht="11.25">
      <c r="A170" s="0" t="s">
        <v>14</v>
      </c>
      <c r="B170" s="0" t="s">
        <v>3615</v>
      </c>
      <c r="C170" s="0" t="s">
        <v>3616</v>
      </c>
      <c r="D170" s="0" t="s">
        <v>3643</v>
      </c>
      <c r="E170" s="0" t="s">
        <v>3644</v>
      </c>
      <c r="F170" s="0" t="s">
        <v>3211</v>
      </c>
      <c r="G170" s="0" t="s">
        <v>3645</v>
      </c>
    </row>
    <row customHeight="1" ht="11.25">
      <c r="A171" s="0" t="s">
        <v>14</v>
      </c>
      <c r="B171" s="0" t="s">
        <v>3615</v>
      </c>
      <c r="C171" s="0" t="s">
        <v>3616</v>
      </c>
      <c r="D171" s="0" t="s">
        <v>3646</v>
      </c>
      <c r="E171" s="0" t="s">
        <v>3647</v>
      </c>
      <c r="F171" s="0" t="s">
        <v>3211</v>
      </c>
      <c r="G171" s="0" t="s">
        <v>3648</v>
      </c>
    </row>
    <row customHeight="1" ht="11.25">
      <c r="A172" s="0" t="s">
        <v>14</v>
      </c>
      <c r="B172" s="0" t="s">
        <v>3615</v>
      </c>
      <c r="C172" s="0" t="s">
        <v>3616</v>
      </c>
      <c r="D172" s="0" t="s">
        <v>3649</v>
      </c>
      <c r="E172" s="0" t="s">
        <v>3650</v>
      </c>
      <c r="F172" s="0" t="s">
        <v>3211</v>
      </c>
      <c r="G172" s="0" t="s">
        <v>3651</v>
      </c>
    </row>
    <row customHeight="1" ht="11.25">
      <c r="A173" s="0" t="s">
        <v>14</v>
      </c>
      <c r="B173" s="0" t="s">
        <v>3615</v>
      </c>
      <c r="C173" s="0" t="s">
        <v>3616</v>
      </c>
      <c r="D173" s="0" t="s">
        <v>3652</v>
      </c>
      <c r="E173" s="0" t="s">
        <v>3653</v>
      </c>
      <c r="F173" s="0" t="s">
        <v>3211</v>
      </c>
      <c r="G173" s="0" t="s">
        <v>3654</v>
      </c>
    </row>
    <row customHeight="1" ht="11.25">
      <c r="A174" s="0" t="s">
        <v>14</v>
      </c>
      <c r="B174" s="0" t="s">
        <v>3655</v>
      </c>
      <c r="C174" s="0" t="s">
        <v>3656</v>
      </c>
      <c r="D174" s="0" t="s">
        <v>3657</v>
      </c>
      <c r="E174" s="0" t="s">
        <v>3658</v>
      </c>
      <c r="F174" s="0" t="s">
        <v>3211</v>
      </c>
      <c r="G174" s="0" t="s">
        <v>3659</v>
      </c>
    </row>
    <row customHeight="1" ht="11.25">
      <c r="A175" s="0" t="s">
        <v>14</v>
      </c>
      <c r="B175" s="0" t="s">
        <v>3655</v>
      </c>
      <c r="C175" s="0" t="s">
        <v>3656</v>
      </c>
      <c r="D175" s="0" t="s">
        <v>3660</v>
      </c>
      <c r="E175" s="0" t="s">
        <v>3661</v>
      </c>
      <c r="F175" s="0" t="s">
        <v>3211</v>
      </c>
      <c r="G175" s="0" t="s">
        <v>3662</v>
      </c>
    </row>
    <row customHeight="1" ht="11.25">
      <c r="A176" s="0" t="s">
        <v>14</v>
      </c>
      <c r="B176" s="0" t="s">
        <v>3655</v>
      </c>
      <c r="C176" s="0" t="s">
        <v>3656</v>
      </c>
      <c r="D176" s="0" t="s">
        <v>3663</v>
      </c>
      <c r="E176" s="0" t="s">
        <v>3664</v>
      </c>
      <c r="F176" s="0" t="s">
        <v>3211</v>
      </c>
      <c r="G176" s="0" t="s">
        <v>3665</v>
      </c>
    </row>
    <row customHeight="1" ht="11.25">
      <c r="A177" s="0" t="s">
        <v>14</v>
      </c>
      <c r="B177" s="0" t="s">
        <v>3655</v>
      </c>
      <c r="C177" s="0" t="s">
        <v>3656</v>
      </c>
      <c r="D177" s="0" t="s">
        <v>3666</v>
      </c>
      <c r="E177" s="0" t="s">
        <v>3667</v>
      </c>
      <c r="F177" s="0" t="s">
        <v>3211</v>
      </c>
      <c r="G177" s="0" t="s">
        <v>3668</v>
      </c>
    </row>
    <row customHeight="1" ht="11.25">
      <c r="A178" s="0" t="s">
        <v>14</v>
      </c>
      <c r="B178" s="0" t="s">
        <v>3655</v>
      </c>
      <c r="C178" s="0" t="s">
        <v>3656</v>
      </c>
      <c r="D178" s="0" t="s">
        <v>3655</v>
      </c>
      <c r="E178" s="0" t="s">
        <v>3656</v>
      </c>
      <c r="F178" s="0" t="s">
        <v>3208</v>
      </c>
      <c r="G178" s="0" t="s">
        <v>3669</v>
      </c>
    </row>
    <row customHeight="1" ht="11.25">
      <c r="A179" s="0" t="s">
        <v>14</v>
      </c>
      <c r="B179" s="0" t="s">
        <v>3655</v>
      </c>
      <c r="C179" s="0" t="s">
        <v>3656</v>
      </c>
      <c r="D179" s="0" t="s">
        <v>3670</v>
      </c>
      <c r="E179" s="0" t="s">
        <v>3671</v>
      </c>
      <c r="F179" s="0" t="s">
        <v>3211</v>
      </c>
      <c r="G179" s="0" t="s">
        <v>3672</v>
      </c>
    </row>
    <row customHeight="1" ht="11.25">
      <c r="A180" s="0" t="s">
        <v>14</v>
      </c>
      <c r="B180" s="0" t="s">
        <v>3655</v>
      </c>
      <c r="C180" s="0" t="s">
        <v>3656</v>
      </c>
      <c r="D180" s="0" t="s">
        <v>3673</v>
      </c>
      <c r="E180" s="0" t="s">
        <v>3674</v>
      </c>
      <c r="F180" s="0" t="s">
        <v>3211</v>
      </c>
      <c r="G180" s="0" t="s">
        <v>3675</v>
      </c>
    </row>
    <row customHeight="1" ht="11.25">
      <c r="A181" s="0" t="s">
        <v>14</v>
      </c>
      <c r="B181" s="0" t="s">
        <v>3655</v>
      </c>
      <c r="C181" s="0" t="s">
        <v>3656</v>
      </c>
      <c r="D181" s="0" t="s">
        <v>3676</v>
      </c>
      <c r="E181" s="0" t="s">
        <v>3677</v>
      </c>
      <c r="F181" s="0" t="s">
        <v>3211</v>
      </c>
      <c r="G181" s="0" t="s">
        <v>3678</v>
      </c>
    </row>
    <row customHeight="1" ht="11.25">
      <c r="A182" s="0" t="s">
        <v>14</v>
      </c>
      <c r="B182" s="0" t="s">
        <v>3655</v>
      </c>
      <c r="C182" s="0" t="s">
        <v>3656</v>
      </c>
      <c r="D182" s="0" t="s">
        <v>3679</v>
      </c>
      <c r="E182" s="0" t="s">
        <v>3680</v>
      </c>
      <c r="F182" s="0" t="s">
        <v>3211</v>
      </c>
      <c r="G182" s="0" t="s">
        <v>3681</v>
      </c>
    </row>
    <row customHeight="1" ht="11.25">
      <c r="A183" s="0" t="s">
        <v>14</v>
      </c>
      <c r="B183" s="0" t="s">
        <v>3655</v>
      </c>
      <c r="C183" s="0" t="s">
        <v>3656</v>
      </c>
      <c r="D183" s="0" t="s">
        <v>3682</v>
      </c>
      <c r="E183" s="0" t="s">
        <v>3683</v>
      </c>
      <c r="F183" s="0" t="s">
        <v>3211</v>
      </c>
      <c r="G183" s="0" t="s">
        <v>3684</v>
      </c>
    </row>
    <row customHeight="1" ht="11.25">
      <c r="A184" s="0" t="s">
        <v>14</v>
      </c>
      <c r="B184" s="0" t="s">
        <v>3655</v>
      </c>
      <c r="C184" s="0" t="s">
        <v>3656</v>
      </c>
      <c r="D184" s="0" t="s">
        <v>3685</v>
      </c>
      <c r="E184" s="0" t="s">
        <v>3686</v>
      </c>
      <c r="F184" s="0" t="s">
        <v>3211</v>
      </c>
      <c r="G184" s="0" t="s">
        <v>3687</v>
      </c>
    </row>
    <row customHeight="1" ht="11.25">
      <c r="A185" s="0" t="s">
        <v>14</v>
      </c>
      <c r="B185" s="0" t="s">
        <v>3688</v>
      </c>
      <c r="C185" s="0" t="s">
        <v>3689</v>
      </c>
      <c r="D185" s="0" t="s">
        <v>3690</v>
      </c>
      <c r="E185" s="0" t="s">
        <v>3691</v>
      </c>
      <c r="F185" s="0" t="s">
        <v>3211</v>
      </c>
      <c r="G185" s="0" t="s">
        <v>3692</v>
      </c>
    </row>
    <row customHeight="1" ht="11.25">
      <c r="A186" s="0" t="s">
        <v>14</v>
      </c>
      <c r="B186" s="0" t="s">
        <v>3688</v>
      </c>
      <c r="C186" s="0" t="s">
        <v>3689</v>
      </c>
      <c r="D186" s="0" t="s">
        <v>3693</v>
      </c>
      <c r="E186" s="0" t="s">
        <v>3694</v>
      </c>
      <c r="F186" s="0" t="s">
        <v>3211</v>
      </c>
      <c r="G186" s="0" t="s">
        <v>3695</v>
      </c>
    </row>
    <row customHeight="1" ht="11.25">
      <c r="A187" s="0" t="s">
        <v>14</v>
      </c>
      <c r="B187" s="0" t="s">
        <v>3688</v>
      </c>
      <c r="C187" s="0" t="s">
        <v>3689</v>
      </c>
      <c r="D187" s="0" t="s">
        <v>3696</v>
      </c>
      <c r="E187" s="0" t="s">
        <v>3697</v>
      </c>
      <c r="F187" s="0" t="s">
        <v>3211</v>
      </c>
      <c r="G187" s="0" t="s">
        <v>3698</v>
      </c>
    </row>
    <row customHeight="1" ht="11.25">
      <c r="A188" s="0" t="s">
        <v>14</v>
      </c>
      <c r="B188" s="0" t="s">
        <v>3688</v>
      </c>
      <c r="C188" s="0" t="s">
        <v>3689</v>
      </c>
      <c r="D188" s="0" t="s">
        <v>3688</v>
      </c>
      <c r="E188" s="0" t="s">
        <v>3689</v>
      </c>
      <c r="F188" s="0" t="s">
        <v>3208</v>
      </c>
      <c r="G188" s="0" t="s">
        <v>3699</v>
      </c>
    </row>
    <row customHeight="1" ht="11.25">
      <c r="A189" s="0" t="s">
        <v>14</v>
      </c>
      <c r="B189" s="0" t="s">
        <v>3688</v>
      </c>
      <c r="C189" s="0" t="s">
        <v>3689</v>
      </c>
      <c r="D189" s="0" t="s">
        <v>3700</v>
      </c>
      <c r="E189" s="0" t="s">
        <v>3701</v>
      </c>
      <c r="F189" s="0" t="s">
        <v>3250</v>
      </c>
      <c r="G189" s="0" t="s">
        <v>3702</v>
      </c>
    </row>
    <row customHeight="1" ht="11.25">
      <c r="A190" s="0" t="s">
        <v>14</v>
      </c>
      <c r="B190" s="0" t="s">
        <v>3688</v>
      </c>
      <c r="C190" s="0" t="s">
        <v>3689</v>
      </c>
      <c r="D190" s="0" t="s">
        <v>3703</v>
      </c>
      <c r="E190" s="0" t="s">
        <v>3704</v>
      </c>
      <c r="F190" s="0" t="s">
        <v>3211</v>
      </c>
      <c r="G190" s="0" t="s">
        <v>3705</v>
      </c>
    </row>
    <row customHeight="1" ht="11.25">
      <c r="A191" s="0" t="s">
        <v>14</v>
      </c>
      <c r="B191" s="0" t="s">
        <v>3688</v>
      </c>
      <c r="C191" s="0" t="s">
        <v>3689</v>
      </c>
      <c r="D191" s="0" t="s">
        <v>3706</v>
      </c>
      <c r="E191" s="0" t="s">
        <v>3707</v>
      </c>
      <c r="F191" s="0" t="s">
        <v>3211</v>
      </c>
      <c r="G191" s="0" t="s">
        <v>3708</v>
      </c>
    </row>
    <row customHeight="1" ht="11.25">
      <c r="A192" s="0" t="s">
        <v>14</v>
      </c>
      <c r="B192" s="0" t="s">
        <v>3688</v>
      </c>
      <c r="C192" s="0" t="s">
        <v>3689</v>
      </c>
      <c r="D192" s="0" t="s">
        <v>3709</v>
      </c>
      <c r="E192" s="0" t="s">
        <v>3710</v>
      </c>
      <c r="F192" s="0" t="s">
        <v>3211</v>
      </c>
      <c r="G192" s="0" t="s">
        <v>3711</v>
      </c>
    </row>
    <row customHeight="1" ht="11.25">
      <c r="A193" s="0" t="s">
        <v>14</v>
      </c>
      <c r="B193" s="0" t="s">
        <v>3712</v>
      </c>
      <c r="C193" s="0" t="s">
        <v>3713</v>
      </c>
      <c r="D193" s="0" t="s">
        <v>3714</v>
      </c>
      <c r="E193" s="0" t="s">
        <v>3715</v>
      </c>
      <c r="F193" s="0" t="s">
        <v>3211</v>
      </c>
      <c r="G193" s="0" t="s">
        <v>3716</v>
      </c>
    </row>
    <row customHeight="1" ht="11.25">
      <c r="A194" s="0" t="s">
        <v>14</v>
      </c>
      <c r="B194" s="0" t="s">
        <v>3712</v>
      </c>
      <c r="C194" s="0" t="s">
        <v>3713</v>
      </c>
      <c r="D194" s="0" t="s">
        <v>3717</v>
      </c>
      <c r="E194" s="0" t="s">
        <v>3718</v>
      </c>
      <c r="F194" s="0" t="s">
        <v>3211</v>
      </c>
      <c r="G194" s="0" t="s">
        <v>3719</v>
      </c>
    </row>
    <row customHeight="1" ht="11.25">
      <c r="A195" s="0" t="s">
        <v>14</v>
      </c>
      <c r="B195" s="0" t="s">
        <v>3712</v>
      </c>
      <c r="C195" s="0" t="s">
        <v>3713</v>
      </c>
      <c r="D195" s="0" t="s">
        <v>3720</v>
      </c>
      <c r="E195" s="0" t="s">
        <v>3721</v>
      </c>
      <c r="F195" s="0" t="s">
        <v>3250</v>
      </c>
      <c r="G195" s="0" t="s">
        <v>3722</v>
      </c>
    </row>
    <row customHeight="1" ht="11.25">
      <c r="A196" s="0" t="s">
        <v>14</v>
      </c>
      <c r="B196" s="0" t="s">
        <v>3712</v>
      </c>
      <c r="C196" s="0" t="s">
        <v>3713</v>
      </c>
      <c r="D196" s="0" t="s">
        <v>3723</v>
      </c>
      <c r="E196" s="0" t="s">
        <v>3724</v>
      </c>
      <c r="F196" s="0" t="s">
        <v>3211</v>
      </c>
      <c r="G196" s="0" t="s">
        <v>3725</v>
      </c>
    </row>
    <row customHeight="1" ht="11.25">
      <c r="A197" s="0" t="s">
        <v>14</v>
      </c>
      <c r="B197" s="0" t="s">
        <v>3712</v>
      </c>
      <c r="C197" s="0" t="s">
        <v>3713</v>
      </c>
      <c r="D197" s="0" t="s">
        <v>3726</v>
      </c>
      <c r="E197" s="0" t="s">
        <v>3727</v>
      </c>
      <c r="F197" s="0" t="s">
        <v>3211</v>
      </c>
      <c r="G197" s="0" t="s">
        <v>3728</v>
      </c>
    </row>
    <row customHeight="1" ht="11.25">
      <c r="A198" s="0" t="s">
        <v>14</v>
      </c>
      <c r="B198" s="0" t="s">
        <v>3712</v>
      </c>
      <c r="C198" s="0" t="s">
        <v>3713</v>
      </c>
      <c r="D198" s="0" t="s">
        <v>3502</v>
      </c>
      <c r="E198" s="0" t="s">
        <v>3729</v>
      </c>
      <c r="F198" s="0" t="s">
        <v>3211</v>
      </c>
      <c r="G198" s="0" t="s">
        <v>3730</v>
      </c>
    </row>
    <row customHeight="1" ht="11.25">
      <c r="A199" s="0" t="s">
        <v>14</v>
      </c>
      <c r="B199" s="0" t="s">
        <v>3712</v>
      </c>
      <c r="C199" s="0" t="s">
        <v>3713</v>
      </c>
      <c r="D199" s="0" t="s">
        <v>3731</v>
      </c>
      <c r="E199" s="0" t="s">
        <v>3732</v>
      </c>
      <c r="F199" s="0" t="s">
        <v>3211</v>
      </c>
      <c r="G199" s="0" t="s">
        <v>3733</v>
      </c>
    </row>
    <row customHeight="1" ht="11.25">
      <c r="A200" s="0" t="s">
        <v>14</v>
      </c>
      <c r="B200" s="0" t="s">
        <v>3712</v>
      </c>
      <c r="C200" s="0" t="s">
        <v>3713</v>
      </c>
      <c r="D200" s="0" t="s">
        <v>3450</v>
      </c>
      <c r="E200" s="0" t="s">
        <v>3734</v>
      </c>
      <c r="F200" s="0" t="s">
        <v>3211</v>
      </c>
      <c r="G200" s="0" t="s">
        <v>3735</v>
      </c>
    </row>
    <row customHeight="1" ht="11.25">
      <c r="A201" s="0" t="s">
        <v>14</v>
      </c>
      <c r="B201" s="0" t="s">
        <v>3712</v>
      </c>
      <c r="C201" s="0" t="s">
        <v>3713</v>
      </c>
      <c r="D201" s="0" t="s">
        <v>3712</v>
      </c>
      <c r="E201" s="0" t="s">
        <v>3713</v>
      </c>
      <c r="F201" s="0" t="s">
        <v>3208</v>
      </c>
      <c r="G201" s="0" t="s">
        <v>3736</v>
      </c>
    </row>
    <row customHeight="1" ht="11.25">
      <c r="A202" s="0" t="s">
        <v>14</v>
      </c>
      <c r="B202" s="0" t="s">
        <v>3712</v>
      </c>
      <c r="C202" s="0" t="s">
        <v>3713</v>
      </c>
      <c r="D202" s="0" t="s">
        <v>3737</v>
      </c>
      <c r="E202" s="0" t="s">
        <v>3738</v>
      </c>
      <c r="F202" s="0" t="s">
        <v>3250</v>
      </c>
      <c r="G202" s="0" t="s">
        <v>3739</v>
      </c>
    </row>
    <row customHeight="1" ht="11.25">
      <c r="A203" s="0" t="s">
        <v>14</v>
      </c>
      <c r="B203" s="0" t="s">
        <v>3712</v>
      </c>
      <c r="C203" s="0" t="s">
        <v>3713</v>
      </c>
      <c r="D203" s="0" t="s">
        <v>3740</v>
      </c>
      <c r="E203" s="0" t="s">
        <v>3741</v>
      </c>
      <c r="F203" s="0" t="s">
        <v>3211</v>
      </c>
      <c r="G203" s="0" t="s">
        <v>3742</v>
      </c>
    </row>
    <row customHeight="1" ht="11.25">
      <c r="A204" s="0" t="s">
        <v>14</v>
      </c>
      <c r="B204" s="0" t="s">
        <v>3712</v>
      </c>
      <c r="C204" s="0" t="s">
        <v>3713</v>
      </c>
      <c r="D204" s="0" t="s">
        <v>3743</v>
      </c>
      <c r="E204" s="0" t="s">
        <v>3744</v>
      </c>
      <c r="F204" s="0" t="s">
        <v>3211</v>
      </c>
      <c r="G204" s="0" t="s">
        <v>3745</v>
      </c>
    </row>
    <row customHeight="1" ht="11.25">
      <c r="A205" s="0" t="s">
        <v>14</v>
      </c>
      <c r="B205" s="0" t="s">
        <v>3712</v>
      </c>
      <c r="C205" s="0" t="s">
        <v>3713</v>
      </c>
      <c r="D205" s="0" t="s">
        <v>3746</v>
      </c>
      <c r="E205" s="0" t="s">
        <v>3747</v>
      </c>
      <c r="F205" s="0" t="s">
        <v>3211</v>
      </c>
      <c r="G205" s="0" t="s">
        <v>3748</v>
      </c>
    </row>
    <row customHeight="1" ht="11.25">
      <c r="A206" s="0" t="s">
        <v>14</v>
      </c>
      <c r="B206" s="0" t="s">
        <v>3712</v>
      </c>
      <c r="C206" s="0" t="s">
        <v>3713</v>
      </c>
      <c r="D206" s="0" t="s">
        <v>3749</v>
      </c>
      <c r="E206" s="0" t="s">
        <v>3750</v>
      </c>
      <c r="F206" s="0" t="s">
        <v>3211</v>
      </c>
      <c r="G206" s="0" t="s">
        <v>3751</v>
      </c>
    </row>
    <row customHeight="1" ht="11.25">
      <c r="A207" s="0" t="s">
        <v>14</v>
      </c>
      <c r="B207" s="0" t="s">
        <v>3712</v>
      </c>
      <c r="C207" s="0" t="s">
        <v>3713</v>
      </c>
      <c r="D207" s="0" t="s">
        <v>3752</v>
      </c>
      <c r="E207" s="0" t="s">
        <v>3753</v>
      </c>
      <c r="F207" s="0" t="s">
        <v>3628</v>
      </c>
      <c r="G207" s="0" t="s">
        <v>3754</v>
      </c>
    </row>
    <row customHeight="1" ht="11.25">
      <c r="A208" s="0" t="s">
        <v>14</v>
      </c>
      <c r="B208" s="0" t="s">
        <v>3712</v>
      </c>
      <c r="C208" s="0" t="s">
        <v>3713</v>
      </c>
      <c r="D208" s="0" t="s">
        <v>3755</v>
      </c>
      <c r="E208" s="0" t="s">
        <v>3756</v>
      </c>
      <c r="F208" s="0" t="s">
        <v>3211</v>
      </c>
      <c r="G208" s="0" t="s">
        <v>3757</v>
      </c>
    </row>
    <row customHeight="1" ht="11.25">
      <c r="A209" s="0" t="s">
        <v>14</v>
      </c>
      <c r="B209" s="0" t="s">
        <v>3758</v>
      </c>
      <c r="C209" s="0" t="s">
        <v>3759</v>
      </c>
      <c r="D209" s="0" t="s">
        <v>3760</v>
      </c>
      <c r="E209" s="0" t="s">
        <v>3761</v>
      </c>
      <c r="F209" s="0" t="s">
        <v>3211</v>
      </c>
      <c r="G209" s="0" t="s">
        <v>3762</v>
      </c>
    </row>
    <row customHeight="1" ht="11.25">
      <c r="A210" s="0" t="s">
        <v>14</v>
      </c>
      <c r="B210" s="0" t="s">
        <v>3758</v>
      </c>
      <c r="C210" s="0" t="s">
        <v>3759</v>
      </c>
      <c r="D210" s="0" t="s">
        <v>3758</v>
      </c>
      <c r="E210" s="0" t="s">
        <v>3759</v>
      </c>
      <c r="F210" s="0" t="s">
        <v>3208</v>
      </c>
      <c r="G210" s="0" t="s">
        <v>3763</v>
      </c>
    </row>
    <row customHeight="1" ht="11.25">
      <c r="A211" s="0" t="s">
        <v>14</v>
      </c>
      <c r="B211" s="0" t="s">
        <v>3758</v>
      </c>
      <c r="C211" s="0" t="s">
        <v>3759</v>
      </c>
      <c r="D211" s="0" t="s">
        <v>3764</v>
      </c>
      <c r="E211" s="0" t="s">
        <v>3765</v>
      </c>
      <c r="F211" s="0" t="s">
        <v>3211</v>
      </c>
      <c r="G211" s="0" t="s">
        <v>3766</v>
      </c>
    </row>
    <row customHeight="1" ht="11.25">
      <c r="A212" s="0" t="s">
        <v>14</v>
      </c>
      <c r="B212" s="0" t="s">
        <v>3758</v>
      </c>
      <c r="C212" s="0" t="s">
        <v>3759</v>
      </c>
      <c r="D212" s="0" t="s">
        <v>3767</v>
      </c>
      <c r="E212" s="0" t="s">
        <v>3768</v>
      </c>
      <c r="F212" s="0" t="s">
        <v>3211</v>
      </c>
      <c r="G212" s="0" t="s">
        <v>3769</v>
      </c>
    </row>
    <row customHeight="1" ht="11.25">
      <c r="A213" s="0" t="s">
        <v>14</v>
      </c>
      <c r="B213" s="0" t="s">
        <v>3770</v>
      </c>
      <c r="C213" s="0" t="s">
        <v>3771</v>
      </c>
      <c r="D213" s="0" t="s">
        <v>3772</v>
      </c>
      <c r="E213" s="0" t="s">
        <v>3773</v>
      </c>
      <c r="F213" s="0" t="s">
        <v>3211</v>
      </c>
      <c r="G213" s="0" t="s">
        <v>3774</v>
      </c>
    </row>
    <row customHeight="1" ht="11.25">
      <c r="A214" s="0" t="s">
        <v>14</v>
      </c>
      <c r="B214" s="0" t="s">
        <v>3770</v>
      </c>
      <c r="C214" s="0" t="s">
        <v>3771</v>
      </c>
      <c r="D214" s="0" t="s">
        <v>3775</v>
      </c>
      <c r="E214" s="0" t="s">
        <v>3776</v>
      </c>
      <c r="F214" s="0" t="s">
        <v>3211</v>
      </c>
      <c r="G214" s="0" t="s">
        <v>3777</v>
      </c>
    </row>
    <row customHeight="1" ht="11.25">
      <c r="A215" s="0" t="s">
        <v>14</v>
      </c>
      <c r="B215" s="0" t="s">
        <v>3770</v>
      </c>
      <c r="C215" s="0" t="s">
        <v>3771</v>
      </c>
      <c r="D215" s="0" t="s">
        <v>3778</v>
      </c>
      <c r="E215" s="0" t="s">
        <v>3779</v>
      </c>
      <c r="F215" s="0" t="s">
        <v>3211</v>
      </c>
      <c r="G215" s="0" t="s">
        <v>3780</v>
      </c>
    </row>
    <row customHeight="1" ht="11.25">
      <c r="A216" s="0" t="s">
        <v>14</v>
      </c>
      <c r="B216" s="0" t="s">
        <v>3770</v>
      </c>
      <c r="C216" s="0" t="s">
        <v>3771</v>
      </c>
      <c r="D216" s="0" t="s">
        <v>3781</v>
      </c>
      <c r="E216" s="0" t="s">
        <v>3782</v>
      </c>
      <c r="F216" s="0" t="s">
        <v>3211</v>
      </c>
      <c r="G216" s="0" t="s">
        <v>3783</v>
      </c>
    </row>
    <row customHeight="1" ht="11.25">
      <c r="A217" s="0" t="s">
        <v>14</v>
      </c>
      <c r="B217" s="0" t="s">
        <v>3770</v>
      </c>
      <c r="C217" s="0" t="s">
        <v>3771</v>
      </c>
      <c r="D217" s="0" t="s">
        <v>3784</v>
      </c>
      <c r="E217" s="0" t="s">
        <v>3785</v>
      </c>
      <c r="F217" s="0" t="s">
        <v>3211</v>
      </c>
      <c r="G217" s="0" t="s">
        <v>3786</v>
      </c>
    </row>
    <row customHeight="1" ht="11.25">
      <c r="A218" s="0" t="s">
        <v>14</v>
      </c>
      <c r="B218" s="0" t="s">
        <v>3770</v>
      </c>
      <c r="C218" s="0" t="s">
        <v>3771</v>
      </c>
      <c r="D218" s="0" t="s">
        <v>3770</v>
      </c>
      <c r="E218" s="0" t="s">
        <v>3771</v>
      </c>
      <c r="F218" s="0" t="s">
        <v>3208</v>
      </c>
      <c r="G218" s="0" t="s">
        <v>3787</v>
      </c>
    </row>
    <row customHeight="1" ht="11.25">
      <c r="A219" s="0" t="s">
        <v>14</v>
      </c>
      <c r="B219" s="0" t="s">
        <v>3770</v>
      </c>
      <c r="C219" s="0" t="s">
        <v>3771</v>
      </c>
      <c r="D219" s="0" t="s">
        <v>3788</v>
      </c>
      <c r="E219" s="0" t="s">
        <v>3789</v>
      </c>
      <c r="F219" s="0" t="s">
        <v>3211</v>
      </c>
      <c r="G219" s="0" t="s">
        <v>3790</v>
      </c>
    </row>
    <row customHeight="1" ht="11.25">
      <c r="A220" s="0" t="s">
        <v>14</v>
      </c>
      <c r="B220" s="0" t="s">
        <v>3770</v>
      </c>
      <c r="C220" s="0" t="s">
        <v>3771</v>
      </c>
      <c r="D220" s="0" t="s">
        <v>3791</v>
      </c>
      <c r="E220" s="0" t="s">
        <v>3792</v>
      </c>
      <c r="F220" s="0" t="s">
        <v>3211</v>
      </c>
      <c r="G220" s="0" t="s">
        <v>3793</v>
      </c>
    </row>
    <row customHeight="1" ht="11.25">
      <c r="A221" s="0" t="s">
        <v>14</v>
      </c>
      <c r="B221" s="0" t="s">
        <v>3770</v>
      </c>
      <c r="C221" s="0" t="s">
        <v>3771</v>
      </c>
      <c r="D221" s="0" t="s">
        <v>3794</v>
      </c>
      <c r="E221" s="0" t="s">
        <v>3795</v>
      </c>
      <c r="F221" s="0" t="s">
        <v>3211</v>
      </c>
      <c r="G221" s="0" t="s">
        <v>3796</v>
      </c>
    </row>
    <row customHeight="1" ht="11.25">
      <c r="A222" s="0" t="s">
        <v>14</v>
      </c>
      <c r="B222" s="0" t="s">
        <v>3770</v>
      </c>
      <c r="C222" s="0" t="s">
        <v>3771</v>
      </c>
      <c r="D222" s="0" t="s">
        <v>3797</v>
      </c>
      <c r="E222" s="0" t="s">
        <v>3798</v>
      </c>
      <c r="F222" s="0" t="s">
        <v>3211</v>
      </c>
      <c r="G222" s="0" t="s">
        <v>3799</v>
      </c>
    </row>
    <row customHeight="1" ht="11.25">
      <c r="A223" s="0" t="s">
        <v>14</v>
      </c>
      <c r="B223" s="0" t="s">
        <v>3800</v>
      </c>
      <c r="C223" s="0" t="s">
        <v>3801</v>
      </c>
      <c r="D223" s="0" t="s">
        <v>3802</v>
      </c>
      <c r="E223" s="0" t="s">
        <v>3803</v>
      </c>
      <c r="F223" s="0" t="s">
        <v>3211</v>
      </c>
      <c r="G223" s="0" t="s">
        <v>3804</v>
      </c>
    </row>
    <row customHeight="1" ht="11.25">
      <c r="A224" s="0" t="s">
        <v>14</v>
      </c>
      <c r="B224" s="0" t="s">
        <v>3800</v>
      </c>
      <c r="C224" s="0" t="s">
        <v>3801</v>
      </c>
      <c r="D224" s="0" t="s">
        <v>3805</v>
      </c>
      <c r="E224" s="0" t="s">
        <v>3806</v>
      </c>
      <c r="F224" s="0" t="s">
        <v>3211</v>
      </c>
      <c r="G224" s="0" t="s">
        <v>3807</v>
      </c>
    </row>
    <row customHeight="1" ht="11.25">
      <c r="A225" s="0" t="s">
        <v>14</v>
      </c>
      <c r="B225" s="0" t="s">
        <v>3800</v>
      </c>
      <c r="C225" s="0" t="s">
        <v>3801</v>
      </c>
      <c r="D225" s="0" t="s">
        <v>3808</v>
      </c>
      <c r="E225" s="0" t="s">
        <v>3809</v>
      </c>
      <c r="F225" s="0" t="s">
        <v>3211</v>
      </c>
      <c r="G225" s="0" t="s">
        <v>3810</v>
      </c>
    </row>
    <row customHeight="1" ht="11.25">
      <c r="A226" s="0" t="s">
        <v>14</v>
      </c>
      <c r="B226" s="0" t="s">
        <v>3800</v>
      </c>
      <c r="C226" s="0" t="s">
        <v>3801</v>
      </c>
      <c r="D226" s="0" t="s">
        <v>3811</v>
      </c>
      <c r="E226" s="0" t="s">
        <v>3812</v>
      </c>
      <c r="F226" s="0" t="s">
        <v>3211</v>
      </c>
      <c r="G226" s="0" t="s">
        <v>3813</v>
      </c>
    </row>
    <row customHeight="1" ht="11.25">
      <c r="A227" s="0" t="s">
        <v>14</v>
      </c>
      <c r="B227" s="0" t="s">
        <v>3800</v>
      </c>
      <c r="C227" s="0" t="s">
        <v>3801</v>
      </c>
      <c r="D227" s="0" t="s">
        <v>3814</v>
      </c>
      <c r="E227" s="0" t="s">
        <v>3815</v>
      </c>
      <c r="F227" s="0" t="s">
        <v>3211</v>
      </c>
      <c r="G227" s="0" t="s">
        <v>3816</v>
      </c>
    </row>
    <row customHeight="1" ht="11.25">
      <c r="A228" s="0" t="s">
        <v>14</v>
      </c>
      <c r="B228" s="0" t="s">
        <v>3800</v>
      </c>
      <c r="C228" s="0" t="s">
        <v>3801</v>
      </c>
      <c r="D228" s="0" t="s">
        <v>3800</v>
      </c>
      <c r="E228" s="0" t="s">
        <v>3801</v>
      </c>
      <c r="F228" s="0" t="s">
        <v>3208</v>
      </c>
      <c r="G228" s="0" t="s">
        <v>3817</v>
      </c>
    </row>
    <row customHeight="1" ht="11.25">
      <c r="A229" s="0" t="s">
        <v>14</v>
      </c>
      <c r="B229" s="0" t="s">
        <v>3800</v>
      </c>
      <c r="C229" s="0" t="s">
        <v>3801</v>
      </c>
      <c r="D229" s="0" t="s">
        <v>3818</v>
      </c>
      <c r="E229" s="0" t="s">
        <v>3819</v>
      </c>
      <c r="F229" s="0" t="s">
        <v>3211</v>
      </c>
      <c r="G229" s="0" t="s">
        <v>3820</v>
      </c>
    </row>
    <row customHeight="1" ht="11.25">
      <c r="A230" s="0" t="s">
        <v>14</v>
      </c>
      <c r="B230" s="0" t="s">
        <v>3800</v>
      </c>
      <c r="C230" s="0" t="s">
        <v>3801</v>
      </c>
      <c r="D230" s="0" t="s">
        <v>3821</v>
      </c>
      <c r="E230" s="0" t="s">
        <v>3822</v>
      </c>
      <c r="F230" s="0" t="s">
        <v>3211</v>
      </c>
      <c r="G230" s="0" t="s">
        <v>3823</v>
      </c>
    </row>
    <row customHeight="1" ht="11.25">
      <c r="A231" s="0" t="s">
        <v>14</v>
      </c>
      <c r="B231" s="0" t="s">
        <v>3800</v>
      </c>
      <c r="C231" s="0" t="s">
        <v>3801</v>
      </c>
      <c r="D231" s="0" t="s">
        <v>3824</v>
      </c>
      <c r="E231" s="0" t="s">
        <v>3825</v>
      </c>
      <c r="F231" s="0" t="s">
        <v>3211</v>
      </c>
      <c r="G231" s="0" t="s">
        <v>3826</v>
      </c>
    </row>
    <row customHeight="1" ht="11.25">
      <c r="A232" s="0" t="s">
        <v>14</v>
      </c>
      <c r="B232" s="0" t="s">
        <v>3827</v>
      </c>
      <c r="C232" s="0" t="s">
        <v>3828</v>
      </c>
      <c r="D232" s="0" t="s">
        <v>3829</v>
      </c>
      <c r="E232" s="0" t="s">
        <v>3830</v>
      </c>
      <c r="F232" s="0" t="s">
        <v>3211</v>
      </c>
      <c r="G232" s="0" t="s">
        <v>3831</v>
      </c>
    </row>
    <row customHeight="1" ht="11.25">
      <c r="A233" s="0" t="s">
        <v>14</v>
      </c>
      <c r="B233" s="0" t="s">
        <v>3827</v>
      </c>
      <c r="C233" s="0" t="s">
        <v>3828</v>
      </c>
      <c r="D233" s="0" t="s">
        <v>3832</v>
      </c>
      <c r="E233" s="0" t="s">
        <v>3833</v>
      </c>
      <c r="F233" s="0" t="s">
        <v>3211</v>
      </c>
      <c r="G233" s="0" t="s">
        <v>3834</v>
      </c>
    </row>
    <row customHeight="1" ht="11.25">
      <c r="A234" s="0" t="s">
        <v>14</v>
      </c>
      <c r="B234" s="0" t="s">
        <v>3827</v>
      </c>
      <c r="C234" s="0" t="s">
        <v>3828</v>
      </c>
      <c r="D234" s="0" t="s">
        <v>3835</v>
      </c>
      <c r="E234" s="0" t="s">
        <v>3836</v>
      </c>
      <c r="F234" s="0" t="s">
        <v>3211</v>
      </c>
      <c r="G234" s="0" t="s">
        <v>3837</v>
      </c>
    </row>
    <row customHeight="1" ht="11.25">
      <c r="A235" s="0" t="s">
        <v>14</v>
      </c>
      <c r="B235" s="0" t="s">
        <v>3827</v>
      </c>
      <c r="C235" s="0" t="s">
        <v>3828</v>
      </c>
      <c r="D235" s="0" t="s">
        <v>3838</v>
      </c>
      <c r="E235" s="0" t="s">
        <v>3839</v>
      </c>
      <c r="F235" s="0" t="s">
        <v>3211</v>
      </c>
      <c r="G235" s="0" t="s">
        <v>3840</v>
      </c>
    </row>
    <row customHeight="1" ht="11.25">
      <c r="A236" s="0" t="s">
        <v>14</v>
      </c>
      <c r="B236" s="0" t="s">
        <v>3827</v>
      </c>
      <c r="C236" s="0" t="s">
        <v>3828</v>
      </c>
      <c r="D236" s="0" t="s">
        <v>3841</v>
      </c>
      <c r="E236" s="0" t="s">
        <v>3842</v>
      </c>
      <c r="F236" s="0" t="s">
        <v>3211</v>
      </c>
      <c r="G236" s="0" t="s">
        <v>3843</v>
      </c>
    </row>
    <row customHeight="1" ht="11.25">
      <c r="A237" s="0" t="s">
        <v>14</v>
      </c>
      <c r="B237" s="0" t="s">
        <v>3827</v>
      </c>
      <c r="C237" s="0" t="s">
        <v>3828</v>
      </c>
      <c r="D237" s="0" t="s">
        <v>3844</v>
      </c>
      <c r="E237" s="0" t="s">
        <v>3845</v>
      </c>
      <c r="F237" s="0" t="s">
        <v>3211</v>
      </c>
      <c r="G237" s="0" t="s">
        <v>3846</v>
      </c>
    </row>
    <row customHeight="1" ht="11.25">
      <c r="A238" s="0" t="s">
        <v>14</v>
      </c>
      <c r="B238" s="0" t="s">
        <v>3827</v>
      </c>
      <c r="C238" s="0" t="s">
        <v>3828</v>
      </c>
      <c r="D238" s="0" t="s">
        <v>3827</v>
      </c>
      <c r="E238" s="0" t="s">
        <v>3828</v>
      </c>
      <c r="F238" s="0" t="s">
        <v>3208</v>
      </c>
      <c r="G238" s="0" t="s">
        <v>3847</v>
      </c>
    </row>
    <row customHeight="1" ht="11.25">
      <c r="A239" s="0" t="s">
        <v>14</v>
      </c>
      <c r="B239" s="0" t="s">
        <v>3827</v>
      </c>
      <c r="C239" s="0" t="s">
        <v>3828</v>
      </c>
      <c r="D239" s="0" t="s">
        <v>3848</v>
      </c>
      <c r="E239" s="0" t="s">
        <v>3849</v>
      </c>
      <c r="F239" s="0" t="s">
        <v>3250</v>
      </c>
      <c r="G239" s="0" t="s">
        <v>3850</v>
      </c>
    </row>
    <row customHeight="1" ht="11.25">
      <c r="A240" s="0" t="s">
        <v>14</v>
      </c>
      <c r="B240" s="0" t="s">
        <v>3827</v>
      </c>
      <c r="C240" s="0" t="s">
        <v>3828</v>
      </c>
      <c r="D240" s="0" t="s">
        <v>3851</v>
      </c>
      <c r="E240" s="0" t="s">
        <v>3852</v>
      </c>
      <c r="F240" s="0" t="s">
        <v>3211</v>
      </c>
      <c r="G240" s="0" t="s">
        <v>3853</v>
      </c>
    </row>
    <row customHeight="1" ht="11.25">
      <c r="A241" s="0" t="s">
        <v>14</v>
      </c>
      <c r="B241" s="0" t="s">
        <v>3827</v>
      </c>
      <c r="C241" s="0" t="s">
        <v>3828</v>
      </c>
      <c r="D241" s="0" t="s">
        <v>3676</v>
      </c>
      <c r="E241" s="0" t="s">
        <v>3854</v>
      </c>
      <c r="F241" s="0" t="s">
        <v>3211</v>
      </c>
      <c r="G241" s="0" t="s">
        <v>3855</v>
      </c>
    </row>
    <row customHeight="1" ht="11.25">
      <c r="A242" s="0" t="s">
        <v>14</v>
      </c>
      <c r="B242" s="0" t="s">
        <v>3827</v>
      </c>
      <c r="C242" s="0" t="s">
        <v>3828</v>
      </c>
      <c r="D242" s="0" t="s">
        <v>3856</v>
      </c>
      <c r="E242" s="0" t="s">
        <v>3857</v>
      </c>
      <c r="F242" s="0" t="s">
        <v>3211</v>
      </c>
      <c r="G242" s="0" t="s">
        <v>3858</v>
      </c>
    </row>
    <row customHeight="1" ht="11.25">
      <c r="A243" s="0" t="s">
        <v>14</v>
      </c>
      <c r="B243" s="0" t="s">
        <v>3827</v>
      </c>
      <c r="C243" s="0" t="s">
        <v>3828</v>
      </c>
      <c r="D243" s="0" t="s">
        <v>3859</v>
      </c>
      <c r="E243" s="0" t="s">
        <v>3860</v>
      </c>
      <c r="F243" s="0" t="s">
        <v>3211</v>
      </c>
      <c r="G243" s="0" t="s">
        <v>3861</v>
      </c>
    </row>
    <row customHeight="1" ht="11.25">
      <c r="A244" s="0" t="s">
        <v>14</v>
      </c>
      <c r="B244" s="0" t="s">
        <v>3827</v>
      </c>
      <c r="C244" s="0" t="s">
        <v>3828</v>
      </c>
      <c r="D244" s="0" t="s">
        <v>3862</v>
      </c>
      <c r="E244" s="0" t="s">
        <v>3863</v>
      </c>
      <c r="F244" s="0" t="s">
        <v>3211</v>
      </c>
      <c r="G244" s="0" t="s">
        <v>3864</v>
      </c>
    </row>
    <row customHeight="1" ht="11.25">
      <c r="A245" s="0" t="s">
        <v>14</v>
      </c>
      <c r="B245" s="0" t="s">
        <v>3827</v>
      </c>
      <c r="C245" s="0" t="s">
        <v>3828</v>
      </c>
      <c r="D245" s="0" t="s">
        <v>3865</v>
      </c>
      <c r="E245" s="0" t="s">
        <v>3866</v>
      </c>
      <c r="F245" s="0" t="s">
        <v>3211</v>
      </c>
      <c r="G245" s="0" t="s">
        <v>3867</v>
      </c>
    </row>
    <row customHeight="1" ht="11.25">
      <c r="A246" s="0" t="s">
        <v>14</v>
      </c>
      <c r="B246" s="0" t="s">
        <v>3868</v>
      </c>
      <c r="C246" s="0" t="s">
        <v>3869</v>
      </c>
      <c r="D246" s="0" t="s">
        <v>3870</v>
      </c>
      <c r="E246" s="0" t="s">
        <v>3871</v>
      </c>
      <c r="F246" s="0" t="s">
        <v>3211</v>
      </c>
      <c r="G246" s="0" t="s">
        <v>3872</v>
      </c>
    </row>
    <row customHeight="1" ht="11.25">
      <c r="A247" s="0" t="s">
        <v>14</v>
      </c>
      <c r="B247" s="0" t="s">
        <v>3868</v>
      </c>
      <c r="C247" s="0" t="s">
        <v>3869</v>
      </c>
      <c r="D247" s="0" t="s">
        <v>3873</v>
      </c>
      <c r="E247" s="0" t="s">
        <v>3874</v>
      </c>
      <c r="F247" s="0" t="s">
        <v>3211</v>
      </c>
      <c r="G247" s="0" t="s">
        <v>3875</v>
      </c>
    </row>
    <row customHeight="1" ht="11.25">
      <c r="A248" s="0" t="s">
        <v>14</v>
      </c>
      <c r="B248" s="0" t="s">
        <v>3868</v>
      </c>
      <c r="C248" s="0" t="s">
        <v>3869</v>
      </c>
      <c r="D248" s="0" t="s">
        <v>3868</v>
      </c>
      <c r="E248" s="0" t="s">
        <v>3869</v>
      </c>
      <c r="F248" s="0" t="s">
        <v>3208</v>
      </c>
      <c r="G248" s="0" t="s">
        <v>3876</v>
      </c>
    </row>
    <row customHeight="1" ht="11.25">
      <c r="A249" s="0" t="s">
        <v>14</v>
      </c>
      <c r="B249" s="0" t="s">
        <v>3868</v>
      </c>
      <c r="C249" s="0" t="s">
        <v>3869</v>
      </c>
      <c r="D249" s="0" t="s">
        <v>3877</v>
      </c>
      <c r="E249" s="0" t="s">
        <v>3878</v>
      </c>
      <c r="F249" s="0" t="s">
        <v>3211</v>
      </c>
      <c r="G249" s="0" t="s">
        <v>3879</v>
      </c>
    </row>
    <row customHeight="1" ht="11.25">
      <c r="A250" s="0" t="s">
        <v>14</v>
      </c>
      <c r="B250" s="0" t="s">
        <v>3868</v>
      </c>
      <c r="C250" s="0" t="s">
        <v>3869</v>
      </c>
      <c r="D250" s="0" t="s">
        <v>3880</v>
      </c>
      <c r="E250" s="0" t="s">
        <v>3881</v>
      </c>
      <c r="F250" s="0" t="s">
        <v>3211</v>
      </c>
      <c r="G250" s="0" t="s">
        <v>3882</v>
      </c>
    </row>
    <row customHeight="1" ht="11.25">
      <c r="A251" s="0" t="s">
        <v>14</v>
      </c>
      <c r="B251" s="0" t="s">
        <v>3868</v>
      </c>
      <c r="C251" s="0" t="s">
        <v>3869</v>
      </c>
      <c r="D251" s="0" t="s">
        <v>3883</v>
      </c>
      <c r="E251" s="0" t="s">
        <v>3884</v>
      </c>
      <c r="F251" s="0" t="s">
        <v>3211</v>
      </c>
      <c r="G251" s="0" t="s">
        <v>3885</v>
      </c>
    </row>
    <row customHeight="1" ht="11.25">
      <c r="A252" s="0" t="s">
        <v>14</v>
      </c>
      <c r="B252" s="0" t="s">
        <v>3868</v>
      </c>
      <c r="C252" s="0" t="s">
        <v>3869</v>
      </c>
      <c r="D252" s="0" t="s">
        <v>3886</v>
      </c>
      <c r="E252" s="0" t="s">
        <v>3887</v>
      </c>
      <c r="F252" s="0" t="s">
        <v>3211</v>
      </c>
      <c r="G252" s="0" t="s">
        <v>3888</v>
      </c>
    </row>
    <row customHeight="1" ht="11.25">
      <c r="A253" s="0" t="s">
        <v>14</v>
      </c>
      <c r="B253" s="0" t="s">
        <v>3868</v>
      </c>
      <c r="C253" s="0" t="s">
        <v>3869</v>
      </c>
      <c r="D253" s="0" t="s">
        <v>3889</v>
      </c>
      <c r="E253" s="0" t="s">
        <v>3890</v>
      </c>
      <c r="F253" s="0" t="s">
        <v>3211</v>
      </c>
      <c r="G253" s="0" t="s">
        <v>3891</v>
      </c>
    </row>
    <row customHeight="1" ht="11.25">
      <c r="A254" s="0" t="s">
        <v>14</v>
      </c>
      <c r="B254" s="0" t="s">
        <v>3892</v>
      </c>
      <c r="C254" s="0" t="s">
        <v>3893</v>
      </c>
      <c r="D254" s="0" t="s">
        <v>3894</v>
      </c>
      <c r="E254" s="0" t="s">
        <v>3895</v>
      </c>
      <c r="F254" s="0" t="s">
        <v>3211</v>
      </c>
      <c r="G254" s="0" t="s">
        <v>3896</v>
      </c>
    </row>
    <row customHeight="1" ht="11.25">
      <c r="A255" s="0" t="s">
        <v>14</v>
      </c>
      <c r="B255" s="0" t="s">
        <v>3892</v>
      </c>
      <c r="C255" s="0" t="s">
        <v>3893</v>
      </c>
      <c r="D255" s="0" t="s">
        <v>3897</v>
      </c>
      <c r="E255" s="0" t="s">
        <v>3898</v>
      </c>
      <c r="F255" s="0" t="s">
        <v>3211</v>
      </c>
      <c r="G255" s="0" t="s">
        <v>3899</v>
      </c>
    </row>
    <row customHeight="1" ht="11.25">
      <c r="A256" s="0" t="s">
        <v>14</v>
      </c>
      <c r="B256" s="0" t="s">
        <v>3892</v>
      </c>
      <c r="C256" s="0" t="s">
        <v>3893</v>
      </c>
      <c r="D256" s="0" t="s">
        <v>3900</v>
      </c>
      <c r="E256" s="0" t="s">
        <v>3901</v>
      </c>
      <c r="F256" s="0" t="s">
        <v>3211</v>
      </c>
      <c r="G256" s="0" t="s">
        <v>3902</v>
      </c>
    </row>
    <row customHeight="1" ht="11.25">
      <c r="A257" s="0" t="s">
        <v>14</v>
      </c>
      <c r="B257" s="0" t="s">
        <v>3892</v>
      </c>
      <c r="C257" s="0" t="s">
        <v>3893</v>
      </c>
      <c r="D257" s="0" t="s">
        <v>3903</v>
      </c>
      <c r="E257" s="0" t="s">
        <v>3904</v>
      </c>
      <c r="F257" s="0" t="s">
        <v>3211</v>
      </c>
      <c r="G257" s="0" t="s">
        <v>3905</v>
      </c>
    </row>
    <row customHeight="1" ht="11.25">
      <c r="A258" s="0" t="s">
        <v>14</v>
      </c>
      <c r="B258" s="0" t="s">
        <v>3892</v>
      </c>
      <c r="C258" s="0" t="s">
        <v>3893</v>
      </c>
      <c r="D258" s="0" t="s">
        <v>3906</v>
      </c>
      <c r="E258" s="0" t="s">
        <v>3907</v>
      </c>
      <c r="F258" s="0" t="s">
        <v>3211</v>
      </c>
      <c r="G258" s="0" t="s">
        <v>3908</v>
      </c>
    </row>
    <row customHeight="1" ht="11.25">
      <c r="A259" s="0" t="s">
        <v>14</v>
      </c>
      <c r="B259" s="0" t="s">
        <v>3892</v>
      </c>
      <c r="C259" s="0" t="s">
        <v>3893</v>
      </c>
      <c r="D259" s="0" t="s">
        <v>3909</v>
      </c>
      <c r="E259" s="0" t="s">
        <v>3910</v>
      </c>
      <c r="F259" s="0" t="s">
        <v>3211</v>
      </c>
      <c r="G259" s="0" t="s">
        <v>3911</v>
      </c>
    </row>
    <row customHeight="1" ht="11.25">
      <c r="A260" s="0" t="s">
        <v>14</v>
      </c>
      <c r="B260" s="0" t="s">
        <v>3892</v>
      </c>
      <c r="C260" s="0" t="s">
        <v>3893</v>
      </c>
      <c r="D260" s="0" t="s">
        <v>3892</v>
      </c>
      <c r="E260" s="0" t="s">
        <v>3893</v>
      </c>
      <c r="F260" s="0" t="s">
        <v>3208</v>
      </c>
      <c r="G260" s="0" t="s">
        <v>3912</v>
      </c>
    </row>
    <row customHeight="1" ht="11.25">
      <c r="A261" s="0" t="s">
        <v>14</v>
      </c>
      <c r="B261" s="0" t="s">
        <v>3892</v>
      </c>
      <c r="C261" s="0" t="s">
        <v>3893</v>
      </c>
      <c r="D261" s="0" t="s">
        <v>3913</v>
      </c>
      <c r="E261" s="0" t="s">
        <v>3914</v>
      </c>
      <c r="F261" s="0" t="s">
        <v>3250</v>
      </c>
      <c r="G261" s="0" t="s">
        <v>3915</v>
      </c>
    </row>
    <row customHeight="1" ht="11.25">
      <c r="A262" s="0" t="s">
        <v>14</v>
      </c>
      <c r="B262" s="0" t="s">
        <v>3892</v>
      </c>
      <c r="C262" s="0" t="s">
        <v>3893</v>
      </c>
      <c r="D262" s="0" t="s">
        <v>3916</v>
      </c>
      <c r="E262" s="0" t="s">
        <v>3917</v>
      </c>
      <c r="F262" s="0" t="s">
        <v>3211</v>
      </c>
      <c r="G262" s="0" t="s">
        <v>3918</v>
      </c>
    </row>
    <row customHeight="1" ht="11.25">
      <c r="A263" s="0" t="s">
        <v>14</v>
      </c>
      <c r="B263" s="0" t="s">
        <v>3892</v>
      </c>
      <c r="C263" s="0" t="s">
        <v>3893</v>
      </c>
      <c r="D263" s="0" t="s">
        <v>3919</v>
      </c>
      <c r="E263" s="0" t="s">
        <v>3920</v>
      </c>
      <c r="F263" s="0" t="s">
        <v>3211</v>
      </c>
      <c r="G263" s="0" t="s">
        <v>3921</v>
      </c>
    </row>
    <row customHeight="1" ht="11.25">
      <c r="A264" s="0" t="s">
        <v>14</v>
      </c>
      <c r="B264" s="0" t="s">
        <v>3922</v>
      </c>
      <c r="C264" s="0" t="s">
        <v>3923</v>
      </c>
      <c r="D264" s="0" t="s">
        <v>3924</v>
      </c>
      <c r="E264" s="0" t="s">
        <v>3925</v>
      </c>
      <c r="F264" s="0" t="s">
        <v>3211</v>
      </c>
      <c r="G264" s="0" t="s">
        <v>3926</v>
      </c>
    </row>
    <row customHeight="1" ht="11.25">
      <c r="A265" s="0" t="s">
        <v>14</v>
      </c>
      <c r="B265" s="0" t="s">
        <v>3922</v>
      </c>
      <c r="C265" s="0" t="s">
        <v>3923</v>
      </c>
      <c r="D265" s="0" t="s">
        <v>3598</v>
      </c>
      <c r="E265" s="0" t="s">
        <v>3927</v>
      </c>
      <c r="F265" s="0" t="s">
        <v>3211</v>
      </c>
      <c r="G265" s="0" t="s">
        <v>3928</v>
      </c>
    </row>
    <row customHeight="1" ht="11.25">
      <c r="A266" s="0" t="s">
        <v>14</v>
      </c>
      <c r="B266" s="0" t="s">
        <v>3922</v>
      </c>
      <c r="C266" s="0" t="s">
        <v>3923</v>
      </c>
      <c r="D266" s="0" t="s">
        <v>3929</v>
      </c>
      <c r="E266" s="0" t="s">
        <v>3930</v>
      </c>
      <c r="F266" s="0" t="s">
        <v>3211</v>
      </c>
      <c r="G266" s="0" t="s">
        <v>3931</v>
      </c>
    </row>
    <row customHeight="1" ht="11.25">
      <c r="A267" s="0" t="s">
        <v>14</v>
      </c>
      <c r="B267" s="0" t="s">
        <v>3922</v>
      </c>
      <c r="C267" s="0" t="s">
        <v>3923</v>
      </c>
      <c r="D267" s="0" t="s">
        <v>3932</v>
      </c>
      <c r="E267" s="0" t="s">
        <v>3933</v>
      </c>
      <c r="F267" s="0" t="s">
        <v>3211</v>
      </c>
      <c r="G267" s="0" t="s">
        <v>3934</v>
      </c>
    </row>
    <row customHeight="1" ht="11.25">
      <c r="A268" s="0" t="s">
        <v>14</v>
      </c>
      <c r="B268" s="0" t="s">
        <v>3922</v>
      </c>
      <c r="C268" s="0" t="s">
        <v>3923</v>
      </c>
      <c r="D268" s="0" t="s">
        <v>3922</v>
      </c>
      <c r="E268" s="0" t="s">
        <v>3923</v>
      </c>
      <c r="F268" s="0" t="s">
        <v>3208</v>
      </c>
      <c r="G268" s="0" t="s">
        <v>3935</v>
      </c>
    </row>
    <row customHeight="1" ht="11.25">
      <c r="A269" s="0" t="s">
        <v>14</v>
      </c>
      <c r="B269" s="0" t="s">
        <v>3922</v>
      </c>
      <c r="C269" s="0" t="s">
        <v>3923</v>
      </c>
      <c r="D269" s="0" t="s">
        <v>3936</v>
      </c>
      <c r="E269" s="0" t="s">
        <v>3937</v>
      </c>
      <c r="F269" s="0" t="s">
        <v>3211</v>
      </c>
      <c r="G269" s="0" t="s">
        <v>3938</v>
      </c>
    </row>
    <row customHeight="1" ht="11.25">
      <c r="A270" s="0" t="s">
        <v>14</v>
      </c>
      <c r="B270" s="0" t="s">
        <v>3922</v>
      </c>
      <c r="C270" s="0" t="s">
        <v>3923</v>
      </c>
      <c r="D270" s="0" t="s">
        <v>3939</v>
      </c>
      <c r="E270" s="0" t="s">
        <v>3940</v>
      </c>
      <c r="F270" s="0" t="s">
        <v>3211</v>
      </c>
      <c r="G270" s="0" t="s">
        <v>3941</v>
      </c>
    </row>
    <row customHeight="1" ht="11.25">
      <c r="A271" s="0" t="s">
        <v>14</v>
      </c>
      <c r="B271" s="0" t="s">
        <v>3922</v>
      </c>
      <c r="C271" s="0" t="s">
        <v>3923</v>
      </c>
      <c r="D271" s="0" t="s">
        <v>3942</v>
      </c>
      <c r="E271" s="0" t="s">
        <v>3943</v>
      </c>
      <c r="F271" s="0" t="s">
        <v>3211</v>
      </c>
      <c r="G271" s="0" t="s">
        <v>3944</v>
      </c>
    </row>
    <row customHeight="1" ht="11.25">
      <c r="A272" s="0" t="s">
        <v>14</v>
      </c>
      <c r="B272" s="0" t="s">
        <v>3945</v>
      </c>
      <c r="C272" s="0" t="s">
        <v>3946</v>
      </c>
      <c r="D272" s="0" t="s">
        <v>3947</v>
      </c>
      <c r="E272" s="0" t="s">
        <v>3948</v>
      </c>
      <c r="F272" s="0" t="s">
        <v>3211</v>
      </c>
      <c r="G272" s="0" t="s">
        <v>3949</v>
      </c>
    </row>
    <row customHeight="1" ht="11.25">
      <c r="A273" s="0" t="s">
        <v>14</v>
      </c>
      <c r="B273" s="0" t="s">
        <v>3945</v>
      </c>
      <c r="C273" s="0" t="s">
        <v>3946</v>
      </c>
      <c r="D273" s="0" t="s">
        <v>3950</v>
      </c>
      <c r="E273" s="0" t="s">
        <v>3951</v>
      </c>
      <c r="F273" s="0" t="s">
        <v>3211</v>
      </c>
      <c r="G273" s="0" t="s">
        <v>3952</v>
      </c>
    </row>
    <row customHeight="1" ht="11.25">
      <c r="A274" s="0" t="s">
        <v>14</v>
      </c>
      <c r="B274" s="0" t="s">
        <v>3945</v>
      </c>
      <c r="C274" s="0" t="s">
        <v>3946</v>
      </c>
      <c r="D274" s="0" t="s">
        <v>3953</v>
      </c>
      <c r="E274" s="0" t="s">
        <v>3954</v>
      </c>
      <c r="F274" s="0" t="s">
        <v>3211</v>
      </c>
      <c r="G274" s="0" t="s">
        <v>3955</v>
      </c>
    </row>
    <row customHeight="1" ht="11.25">
      <c r="A275" s="0" t="s">
        <v>14</v>
      </c>
      <c r="B275" s="0" t="s">
        <v>3945</v>
      </c>
      <c r="C275" s="0" t="s">
        <v>3946</v>
      </c>
      <c r="D275" s="0" t="s">
        <v>3956</v>
      </c>
      <c r="E275" s="0" t="s">
        <v>3957</v>
      </c>
      <c r="F275" s="0" t="s">
        <v>3211</v>
      </c>
      <c r="G275" s="0" t="s">
        <v>3958</v>
      </c>
    </row>
    <row customHeight="1" ht="11.25">
      <c r="A276" s="0" t="s">
        <v>14</v>
      </c>
      <c r="B276" s="0" t="s">
        <v>3945</v>
      </c>
      <c r="C276" s="0" t="s">
        <v>3946</v>
      </c>
      <c r="D276" s="0" t="s">
        <v>3959</v>
      </c>
      <c r="E276" s="0" t="s">
        <v>3960</v>
      </c>
      <c r="F276" s="0" t="s">
        <v>3211</v>
      </c>
      <c r="G276" s="0" t="s">
        <v>3961</v>
      </c>
    </row>
    <row customHeight="1" ht="11.25">
      <c r="A277" s="0" t="s">
        <v>14</v>
      </c>
      <c r="B277" s="0" t="s">
        <v>3945</v>
      </c>
      <c r="C277" s="0" t="s">
        <v>3946</v>
      </c>
      <c r="D277" s="0" t="s">
        <v>3962</v>
      </c>
      <c r="E277" s="0" t="s">
        <v>3963</v>
      </c>
      <c r="F277" s="0" t="s">
        <v>3211</v>
      </c>
      <c r="G277" s="0" t="s">
        <v>3964</v>
      </c>
    </row>
    <row customHeight="1" ht="11.25">
      <c r="A278" s="0" t="s">
        <v>14</v>
      </c>
      <c r="B278" s="0" t="s">
        <v>3945</v>
      </c>
      <c r="C278" s="0" t="s">
        <v>3946</v>
      </c>
      <c r="D278" s="0" t="s">
        <v>3945</v>
      </c>
      <c r="E278" s="0" t="s">
        <v>3946</v>
      </c>
      <c r="F278" s="0" t="s">
        <v>3208</v>
      </c>
      <c r="G278" s="0" t="s">
        <v>3965</v>
      </c>
    </row>
    <row customHeight="1" ht="11.25">
      <c r="A279" s="0" t="s">
        <v>14</v>
      </c>
      <c r="B279" s="0" t="s">
        <v>3945</v>
      </c>
      <c r="C279" s="0" t="s">
        <v>3946</v>
      </c>
      <c r="D279" s="0" t="s">
        <v>3703</v>
      </c>
      <c r="E279" s="0" t="s">
        <v>3966</v>
      </c>
      <c r="F279" s="0" t="s">
        <v>3211</v>
      </c>
      <c r="G279" s="0" t="s">
        <v>3967</v>
      </c>
    </row>
    <row customHeight="1" ht="11.25">
      <c r="A280" s="0" t="s">
        <v>14</v>
      </c>
      <c r="B280" s="0" t="s">
        <v>3945</v>
      </c>
      <c r="C280" s="0" t="s">
        <v>3946</v>
      </c>
      <c r="D280" s="0" t="s">
        <v>3968</v>
      </c>
      <c r="E280" s="0" t="s">
        <v>3969</v>
      </c>
      <c r="F280" s="0" t="s">
        <v>3211</v>
      </c>
      <c r="G280" s="0" t="s">
        <v>3970</v>
      </c>
    </row>
    <row customHeight="1" ht="11.25">
      <c r="A281" s="0" t="s">
        <v>14</v>
      </c>
      <c r="B281" s="0" t="s">
        <v>3945</v>
      </c>
      <c r="C281" s="0" t="s">
        <v>3946</v>
      </c>
      <c r="D281" s="0" t="s">
        <v>3971</v>
      </c>
      <c r="E281" s="0" t="s">
        <v>3972</v>
      </c>
      <c r="F281" s="0" t="s">
        <v>3211</v>
      </c>
      <c r="G281" s="0" t="s">
        <v>3973</v>
      </c>
    </row>
    <row customHeight="1" ht="11.25">
      <c r="A282" s="0" t="s">
        <v>14</v>
      </c>
      <c r="B282" s="0" t="s">
        <v>3945</v>
      </c>
      <c r="C282" s="0" t="s">
        <v>3946</v>
      </c>
      <c r="D282" s="0" t="s">
        <v>3974</v>
      </c>
      <c r="E282" s="0" t="s">
        <v>3975</v>
      </c>
      <c r="F282" s="0" t="s">
        <v>3211</v>
      </c>
      <c r="G282" s="0" t="s">
        <v>3976</v>
      </c>
    </row>
    <row customHeight="1" ht="11.25">
      <c r="A283" s="0" t="s">
        <v>14</v>
      </c>
      <c r="B283" s="0" t="s">
        <v>3945</v>
      </c>
      <c r="C283" s="0" t="s">
        <v>3946</v>
      </c>
      <c r="D283" s="0" t="s">
        <v>3977</v>
      </c>
      <c r="E283" s="0" t="s">
        <v>3978</v>
      </c>
      <c r="F283" s="0" t="s">
        <v>3211</v>
      </c>
      <c r="G283" s="0" t="s">
        <v>3979</v>
      </c>
    </row>
    <row customHeight="1" ht="11.25">
      <c r="A284" s="0" t="s">
        <v>14</v>
      </c>
      <c r="B284" s="0" t="s">
        <v>3945</v>
      </c>
      <c r="C284" s="0" t="s">
        <v>3946</v>
      </c>
      <c r="D284" s="0" t="s">
        <v>3980</v>
      </c>
      <c r="E284" s="0" t="s">
        <v>3981</v>
      </c>
      <c r="F284" s="0" t="s">
        <v>3211</v>
      </c>
      <c r="G284" s="0" t="s">
        <v>3982</v>
      </c>
    </row>
    <row customHeight="1" ht="11.25">
      <c r="A285" s="0" t="s">
        <v>14</v>
      </c>
      <c r="B285" s="0" t="s">
        <v>3945</v>
      </c>
      <c r="C285" s="0" t="s">
        <v>3946</v>
      </c>
      <c r="D285" s="0" t="s">
        <v>3983</v>
      </c>
      <c r="E285" s="0" t="s">
        <v>3984</v>
      </c>
      <c r="F285" s="0" t="s">
        <v>3211</v>
      </c>
      <c r="G285" s="0" t="s">
        <v>3985</v>
      </c>
    </row>
    <row customHeight="1" ht="11.25">
      <c r="A286" s="0" t="s">
        <v>14</v>
      </c>
      <c r="B286" s="0" t="s">
        <v>3945</v>
      </c>
      <c r="C286" s="0" t="s">
        <v>3946</v>
      </c>
      <c r="D286" s="0" t="s">
        <v>3986</v>
      </c>
      <c r="E286" s="0" t="s">
        <v>3987</v>
      </c>
      <c r="F286" s="0" t="s">
        <v>3211</v>
      </c>
      <c r="G286" s="0" t="s">
        <v>3988</v>
      </c>
    </row>
    <row customHeight="1" ht="11.25">
      <c r="A287" s="0" t="s">
        <v>14</v>
      </c>
      <c r="B287" s="0" t="s">
        <v>3945</v>
      </c>
      <c r="C287" s="0" t="s">
        <v>3946</v>
      </c>
      <c r="D287" s="0" t="s">
        <v>3989</v>
      </c>
      <c r="E287" s="0" t="s">
        <v>3990</v>
      </c>
      <c r="F287" s="0" t="s">
        <v>3211</v>
      </c>
      <c r="G287" s="0" t="s">
        <v>3991</v>
      </c>
    </row>
    <row customHeight="1" ht="11.25">
      <c r="A288" s="0" t="s">
        <v>14</v>
      </c>
      <c r="B288" s="0" t="s">
        <v>3945</v>
      </c>
      <c r="C288" s="0" t="s">
        <v>3946</v>
      </c>
      <c r="D288" s="0" t="s">
        <v>3992</v>
      </c>
      <c r="E288" s="0" t="s">
        <v>3993</v>
      </c>
      <c r="F288" s="0" t="s">
        <v>3211</v>
      </c>
      <c r="G288" s="0" t="s">
        <v>3994</v>
      </c>
    </row>
    <row customHeight="1" ht="11.25">
      <c r="A289" s="0" t="s">
        <v>14</v>
      </c>
      <c r="B289" s="0" t="s">
        <v>3945</v>
      </c>
      <c r="C289" s="0" t="s">
        <v>3946</v>
      </c>
      <c r="D289" s="0" t="s">
        <v>3995</v>
      </c>
      <c r="E289" s="0" t="s">
        <v>3996</v>
      </c>
      <c r="F289" s="0" t="s">
        <v>3211</v>
      </c>
      <c r="G289" s="0" t="s">
        <v>3997</v>
      </c>
    </row>
    <row customHeight="1" ht="11.25">
      <c r="A290" s="0" t="s">
        <v>14</v>
      </c>
      <c r="B290" s="0" t="s">
        <v>3945</v>
      </c>
      <c r="C290" s="0" t="s">
        <v>3946</v>
      </c>
      <c r="D290" s="0" t="s">
        <v>3998</v>
      </c>
      <c r="E290" s="0" t="s">
        <v>3999</v>
      </c>
      <c r="F290" s="0" t="s">
        <v>3211</v>
      </c>
      <c r="G290" s="0" t="s">
        <v>4000</v>
      </c>
    </row>
    <row customHeight="1" ht="11.25">
      <c r="A291" s="0" t="s">
        <v>14</v>
      </c>
      <c r="B291" s="0" t="s">
        <v>4001</v>
      </c>
      <c r="C291" s="0" t="s">
        <v>4002</v>
      </c>
      <c r="D291" s="0" t="s">
        <v>3209</v>
      </c>
      <c r="E291" s="0" t="s">
        <v>4003</v>
      </c>
      <c r="F291" s="0" t="s">
        <v>3211</v>
      </c>
      <c r="G291" s="0" t="s">
        <v>4004</v>
      </c>
    </row>
    <row customHeight="1" ht="11.25">
      <c r="A292" s="0" t="s">
        <v>14</v>
      </c>
      <c r="B292" s="0" t="s">
        <v>4001</v>
      </c>
      <c r="C292" s="0" t="s">
        <v>4002</v>
      </c>
      <c r="D292" s="0" t="s">
        <v>3802</v>
      </c>
      <c r="E292" s="0" t="s">
        <v>4005</v>
      </c>
      <c r="F292" s="0" t="s">
        <v>3211</v>
      </c>
      <c r="G292" s="0" t="s">
        <v>4006</v>
      </c>
    </row>
    <row customHeight="1" ht="11.25">
      <c r="A293" s="0" t="s">
        <v>14</v>
      </c>
      <c r="B293" s="0" t="s">
        <v>4001</v>
      </c>
      <c r="C293" s="0" t="s">
        <v>4002</v>
      </c>
      <c r="D293" s="0" t="s">
        <v>4007</v>
      </c>
      <c r="E293" s="0" t="s">
        <v>4008</v>
      </c>
      <c r="F293" s="0" t="s">
        <v>3211</v>
      </c>
      <c r="G293" s="0" t="s">
        <v>4009</v>
      </c>
    </row>
    <row customHeight="1" ht="11.25">
      <c r="A294" s="0" t="s">
        <v>14</v>
      </c>
      <c r="B294" s="0" t="s">
        <v>4001</v>
      </c>
      <c r="C294" s="0" t="s">
        <v>4002</v>
      </c>
      <c r="D294" s="0" t="s">
        <v>4010</v>
      </c>
      <c r="E294" s="0" t="s">
        <v>4011</v>
      </c>
      <c r="F294" s="0" t="s">
        <v>3211</v>
      </c>
      <c r="G294" s="0" t="s">
        <v>4012</v>
      </c>
    </row>
    <row customHeight="1" ht="11.25">
      <c r="A295" s="0" t="s">
        <v>14</v>
      </c>
      <c r="B295" s="0" t="s">
        <v>4001</v>
      </c>
      <c r="C295" s="0" t="s">
        <v>4002</v>
      </c>
      <c r="D295" s="0" t="s">
        <v>4013</v>
      </c>
      <c r="E295" s="0" t="s">
        <v>4014</v>
      </c>
      <c r="F295" s="0" t="s">
        <v>3211</v>
      </c>
      <c r="G295" s="0" t="s">
        <v>4015</v>
      </c>
    </row>
    <row customHeight="1" ht="11.25">
      <c r="A296" s="0" t="s">
        <v>14</v>
      </c>
      <c r="B296" s="0" t="s">
        <v>4001</v>
      </c>
      <c r="C296" s="0" t="s">
        <v>4002</v>
      </c>
      <c r="D296" s="0" t="s">
        <v>4001</v>
      </c>
      <c r="E296" s="0" t="s">
        <v>4002</v>
      </c>
      <c r="F296" s="0" t="s">
        <v>3208</v>
      </c>
      <c r="G296" s="0" t="s">
        <v>4016</v>
      </c>
    </row>
    <row customHeight="1" ht="11.25">
      <c r="A297" s="0" t="s">
        <v>14</v>
      </c>
      <c r="B297" s="0" t="s">
        <v>4001</v>
      </c>
      <c r="C297" s="0" t="s">
        <v>4002</v>
      </c>
      <c r="D297" s="0" t="s">
        <v>4017</v>
      </c>
      <c r="E297" s="0" t="s">
        <v>4018</v>
      </c>
      <c r="F297" s="0" t="s">
        <v>3211</v>
      </c>
      <c r="G297" s="0" t="s">
        <v>4019</v>
      </c>
    </row>
    <row customHeight="1" ht="11.25">
      <c r="A298" s="0" t="s">
        <v>14</v>
      </c>
      <c r="B298" s="0" t="s">
        <v>4001</v>
      </c>
      <c r="C298" s="0" t="s">
        <v>4002</v>
      </c>
      <c r="D298" s="0" t="s">
        <v>4020</v>
      </c>
      <c r="E298" s="0" t="s">
        <v>4021</v>
      </c>
      <c r="F298" s="0" t="s">
        <v>3211</v>
      </c>
      <c r="G298" s="0" t="s">
        <v>4022</v>
      </c>
    </row>
    <row customHeight="1" ht="11.25">
      <c r="A299" s="0" t="s">
        <v>14</v>
      </c>
      <c r="B299" s="0" t="s">
        <v>4023</v>
      </c>
      <c r="C299" s="0" t="s">
        <v>4024</v>
      </c>
      <c r="D299" s="0" t="s">
        <v>3802</v>
      </c>
      <c r="E299" s="0" t="s">
        <v>4025</v>
      </c>
      <c r="F299" s="0" t="s">
        <v>3211</v>
      </c>
      <c r="G299" s="0" t="s">
        <v>4026</v>
      </c>
    </row>
    <row customHeight="1" ht="11.25">
      <c r="A300" s="0" t="s">
        <v>14</v>
      </c>
      <c r="B300" s="0" t="s">
        <v>4023</v>
      </c>
      <c r="C300" s="0" t="s">
        <v>4024</v>
      </c>
      <c r="D300" s="0" t="s">
        <v>4027</v>
      </c>
      <c r="E300" s="0" t="s">
        <v>4028</v>
      </c>
      <c r="F300" s="0" t="s">
        <v>3211</v>
      </c>
      <c r="G300" s="0" t="s">
        <v>4029</v>
      </c>
    </row>
    <row customHeight="1" ht="11.25">
      <c r="A301" s="0" t="s">
        <v>14</v>
      </c>
      <c r="B301" s="0" t="s">
        <v>4023</v>
      </c>
      <c r="C301" s="0" t="s">
        <v>4024</v>
      </c>
      <c r="D301" s="0" t="s">
        <v>4030</v>
      </c>
      <c r="E301" s="0" t="s">
        <v>4031</v>
      </c>
      <c r="F301" s="0" t="s">
        <v>3211</v>
      </c>
      <c r="G301" s="0" t="s">
        <v>4032</v>
      </c>
    </row>
    <row customHeight="1" ht="11.25">
      <c r="A302" s="0" t="s">
        <v>14</v>
      </c>
      <c r="B302" s="0" t="s">
        <v>4023</v>
      </c>
      <c r="C302" s="0" t="s">
        <v>4024</v>
      </c>
      <c r="D302" s="0" t="s">
        <v>4033</v>
      </c>
      <c r="E302" s="0" t="s">
        <v>4034</v>
      </c>
      <c r="F302" s="0" t="s">
        <v>3628</v>
      </c>
      <c r="G302" s="0" t="s">
        <v>4035</v>
      </c>
    </row>
    <row customHeight="1" ht="11.25">
      <c r="A303" s="0" t="s">
        <v>14</v>
      </c>
      <c r="B303" s="0" t="s">
        <v>4023</v>
      </c>
      <c r="C303" s="0" t="s">
        <v>4024</v>
      </c>
      <c r="D303" s="0" t="s">
        <v>4036</v>
      </c>
      <c r="E303" s="0" t="s">
        <v>4037</v>
      </c>
      <c r="F303" s="0" t="s">
        <v>3211</v>
      </c>
      <c r="G303" s="0" t="s">
        <v>4038</v>
      </c>
    </row>
    <row customHeight="1" ht="11.25">
      <c r="A304" s="0" t="s">
        <v>14</v>
      </c>
      <c r="B304" s="0" t="s">
        <v>4023</v>
      </c>
      <c r="C304" s="0" t="s">
        <v>4024</v>
      </c>
      <c r="D304" s="0" t="s">
        <v>4039</v>
      </c>
      <c r="E304" s="0" t="s">
        <v>4040</v>
      </c>
      <c r="F304" s="0" t="s">
        <v>3211</v>
      </c>
      <c r="G304" s="0" t="s">
        <v>4041</v>
      </c>
    </row>
    <row customHeight="1" ht="11.25">
      <c r="A305" s="0" t="s">
        <v>14</v>
      </c>
      <c r="B305" s="0" t="s">
        <v>4023</v>
      </c>
      <c r="C305" s="0" t="s">
        <v>4024</v>
      </c>
      <c r="D305" s="0" t="s">
        <v>3323</v>
      </c>
      <c r="E305" s="0" t="s">
        <v>4042</v>
      </c>
      <c r="F305" s="0" t="s">
        <v>3211</v>
      </c>
      <c r="G305" s="0" t="s">
        <v>4043</v>
      </c>
    </row>
    <row customHeight="1" ht="11.25">
      <c r="A306" s="0" t="s">
        <v>14</v>
      </c>
      <c r="B306" s="0" t="s">
        <v>4023</v>
      </c>
      <c r="C306" s="0" t="s">
        <v>4024</v>
      </c>
      <c r="D306" s="0" t="s">
        <v>4044</v>
      </c>
      <c r="E306" s="0" t="s">
        <v>4045</v>
      </c>
      <c r="F306" s="0" t="s">
        <v>3211</v>
      </c>
      <c r="G306" s="0" t="s">
        <v>4046</v>
      </c>
    </row>
    <row customHeight="1" ht="11.25">
      <c r="A307" s="0" t="s">
        <v>14</v>
      </c>
      <c r="B307" s="0" t="s">
        <v>4023</v>
      </c>
      <c r="C307" s="0" t="s">
        <v>4024</v>
      </c>
      <c r="D307" s="0" t="s">
        <v>4047</v>
      </c>
      <c r="E307" s="0" t="s">
        <v>4048</v>
      </c>
      <c r="F307" s="0" t="s">
        <v>3211</v>
      </c>
      <c r="G307" s="0" t="s">
        <v>4049</v>
      </c>
    </row>
    <row customHeight="1" ht="11.25">
      <c r="A308" s="0" t="s">
        <v>14</v>
      </c>
      <c r="B308" s="0" t="s">
        <v>4023</v>
      </c>
      <c r="C308" s="0" t="s">
        <v>4024</v>
      </c>
      <c r="D308" s="0" t="s">
        <v>4050</v>
      </c>
      <c r="E308" s="0" t="s">
        <v>4051</v>
      </c>
      <c r="F308" s="0" t="s">
        <v>3211</v>
      </c>
      <c r="G308" s="0" t="s">
        <v>4052</v>
      </c>
    </row>
    <row customHeight="1" ht="11.25">
      <c r="A309" s="0" t="s">
        <v>14</v>
      </c>
      <c r="B309" s="0" t="s">
        <v>4023</v>
      </c>
      <c r="C309" s="0" t="s">
        <v>4024</v>
      </c>
      <c r="D309" s="0" t="s">
        <v>4053</v>
      </c>
      <c r="E309" s="0" t="s">
        <v>4054</v>
      </c>
      <c r="F309" s="0" t="s">
        <v>3211</v>
      </c>
      <c r="G309" s="0" t="s">
        <v>4055</v>
      </c>
    </row>
    <row customHeight="1" ht="11.25">
      <c r="A310" s="0" t="s">
        <v>14</v>
      </c>
      <c r="B310" s="0" t="s">
        <v>4023</v>
      </c>
      <c r="C310" s="0" t="s">
        <v>4024</v>
      </c>
      <c r="D310" s="0" t="s">
        <v>4023</v>
      </c>
      <c r="E310" s="0" t="s">
        <v>4024</v>
      </c>
      <c r="F310" s="0" t="s">
        <v>3208</v>
      </c>
      <c r="G310" s="0" t="s">
        <v>4056</v>
      </c>
    </row>
    <row customHeight="1" ht="11.25">
      <c r="A311" s="0" t="s">
        <v>14</v>
      </c>
      <c r="B311" s="0" t="s">
        <v>4023</v>
      </c>
      <c r="C311" s="0" t="s">
        <v>4024</v>
      </c>
      <c r="D311" s="0" t="s">
        <v>4057</v>
      </c>
      <c r="E311" s="0" t="s">
        <v>4058</v>
      </c>
      <c r="F311" s="0" t="s">
        <v>3211</v>
      </c>
      <c r="G311" s="0" t="s">
        <v>4059</v>
      </c>
    </row>
    <row customHeight="1" ht="11.25">
      <c r="A312" s="0" t="s">
        <v>14</v>
      </c>
      <c r="B312" s="0" t="s">
        <v>4060</v>
      </c>
      <c r="C312" s="0" t="s">
        <v>4061</v>
      </c>
      <c r="D312" s="0" t="s">
        <v>4062</v>
      </c>
      <c r="E312" s="0" t="s">
        <v>4063</v>
      </c>
      <c r="F312" s="0" t="s">
        <v>3211</v>
      </c>
      <c r="G312" s="0" t="s">
        <v>4064</v>
      </c>
    </row>
    <row customHeight="1" ht="11.25">
      <c r="A313" s="0" t="s">
        <v>14</v>
      </c>
      <c r="B313" s="0" t="s">
        <v>4060</v>
      </c>
      <c r="C313" s="0" t="s">
        <v>4061</v>
      </c>
      <c r="D313" s="0" t="s">
        <v>3534</v>
      </c>
      <c r="E313" s="0" t="s">
        <v>4065</v>
      </c>
      <c r="F313" s="0" t="s">
        <v>3211</v>
      </c>
      <c r="G313" s="0" t="s">
        <v>4066</v>
      </c>
    </row>
    <row customHeight="1" ht="11.25">
      <c r="A314" s="0" t="s">
        <v>14</v>
      </c>
      <c r="B314" s="0" t="s">
        <v>4060</v>
      </c>
      <c r="C314" s="0" t="s">
        <v>4061</v>
      </c>
      <c r="D314" s="0" t="s">
        <v>4067</v>
      </c>
      <c r="E314" s="0" t="s">
        <v>4068</v>
      </c>
      <c r="F314" s="0" t="s">
        <v>3211</v>
      </c>
      <c r="G314" s="0" t="s">
        <v>4069</v>
      </c>
    </row>
    <row customHeight="1" ht="11.25">
      <c r="A315" s="0" t="s">
        <v>14</v>
      </c>
      <c r="B315" s="0" t="s">
        <v>4060</v>
      </c>
      <c r="C315" s="0" t="s">
        <v>4061</v>
      </c>
      <c r="D315" s="0" t="s">
        <v>3570</v>
      </c>
      <c r="E315" s="0" t="s">
        <v>4070</v>
      </c>
      <c r="F315" s="0" t="s">
        <v>3211</v>
      </c>
      <c r="G315" s="0" t="s">
        <v>4071</v>
      </c>
    </row>
    <row customHeight="1" ht="11.25">
      <c r="A316" s="0" t="s">
        <v>14</v>
      </c>
      <c r="B316" s="0" t="s">
        <v>4060</v>
      </c>
      <c r="C316" s="0" t="s">
        <v>4061</v>
      </c>
      <c r="D316" s="0" t="s">
        <v>3544</v>
      </c>
      <c r="E316" s="0" t="s">
        <v>4072</v>
      </c>
      <c r="F316" s="0" t="s">
        <v>3211</v>
      </c>
      <c r="G316" s="0" t="s">
        <v>4073</v>
      </c>
    </row>
    <row customHeight="1" ht="11.25">
      <c r="A317" s="0" t="s">
        <v>14</v>
      </c>
      <c r="B317" s="0" t="s">
        <v>4060</v>
      </c>
      <c r="C317" s="0" t="s">
        <v>4061</v>
      </c>
      <c r="D317" s="0" t="s">
        <v>4074</v>
      </c>
      <c r="E317" s="0" t="s">
        <v>4075</v>
      </c>
      <c r="F317" s="0" t="s">
        <v>3211</v>
      </c>
      <c r="G317" s="0" t="s">
        <v>4076</v>
      </c>
    </row>
    <row customHeight="1" ht="11.25">
      <c r="A318" s="0" t="s">
        <v>14</v>
      </c>
      <c r="B318" s="0" t="s">
        <v>4060</v>
      </c>
      <c r="C318" s="0" t="s">
        <v>4061</v>
      </c>
      <c r="D318" s="0" t="s">
        <v>4077</v>
      </c>
      <c r="E318" s="0" t="s">
        <v>4078</v>
      </c>
      <c r="F318" s="0" t="s">
        <v>3211</v>
      </c>
      <c r="G318" s="0" t="s">
        <v>4079</v>
      </c>
    </row>
    <row customHeight="1" ht="11.25">
      <c r="A319" s="0" t="s">
        <v>14</v>
      </c>
      <c r="B319" s="0" t="s">
        <v>4060</v>
      </c>
      <c r="C319" s="0" t="s">
        <v>4061</v>
      </c>
      <c r="D319" s="0" t="s">
        <v>4080</v>
      </c>
      <c r="E319" s="0" t="s">
        <v>4081</v>
      </c>
      <c r="F319" s="0" t="s">
        <v>3211</v>
      </c>
      <c r="G319" s="0" t="s">
        <v>4082</v>
      </c>
    </row>
    <row customHeight="1" ht="11.25">
      <c r="A320" s="0" t="s">
        <v>14</v>
      </c>
      <c r="B320" s="0" t="s">
        <v>4060</v>
      </c>
      <c r="C320" s="0" t="s">
        <v>4061</v>
      </c>
      <c r="D320" s="0" t="s">
        <v>4060</v>
      </c>
      <c r="E320" s="0" t="s">
        <v>4061</v>
      </c>
      <c r="F320" s="0" t="s">
        <v>3208</v>
      </c>
      <c r="G320" s="0" t="s">
        <v>4083</v>
      </c>
    </row>
    <row customHeight="1" ht="11.25">
      <c r="A321" s="0" t="s">
        <v>14</v>
      </c>
      <c r="B321" s="0" t="s">
        <v>4060</v>
      </c>
      <c r="C321" s="0" t="s">
        <v>4061</v>
      </c>
      <c r="D321" s="0" t="s">
        <v>3883</v>
      </c>
      <c r="E321" s="0" t="s">
        <v>4084</v>
      </c>
      <c r="F321" s="0" t="s">
        <v>3211</v>
      </c>
      <c r="G321" s="0" t="s">
        <v>4085</v>
      </c>
    </row>
    <row customHeight="1" ht="11.25">
      <c r="A322" s="0" t="s">
        <v>14</v>
      </c>
      <c r="B322" s="0" t="s">
        <v>4060</v>
      </c>
      <c r="C322" s="0" t="s">
        <v>4061</v>
      </c>
      <c r="D322" s="0" t="s">
        <v>4086</v>
      </c>
      <c r="E322" s="0" t="s">
        <v>4087</v>
      </c>
      <c r="F322" s="0" t="s">
        <v>3211</v>
      </c>
      <c r="G322" s="0" t="s">
        <v>4088</v>
      </c>
    </row>
    <row customHeight="1" ht="11.25">
      <c r="A323" s="0" t="s">
        <v>14</v>
      </c>
      <c r="B323" s="0" t="s">
        <v>4060</v>
      </c>
      <c r="C323" s="0" t="s">
        <v>4061</v>
      </c>
      <c r="D323" s="0" t="s">
        <v>3743</v>
      </c>
      <c r="E323" s="0" t="s">
        <v>4089</v>
      </c>
      <c r="F323" s="0" t="s">
        <v>3211</v>
      </c>
      <c r="G323" s="0" t="s">
        <v>4090</v>
      </c>
    </row>
    <row customHeight="1" ht="11.25">
      <c r="A324" s="0" t="s">
        <v>14</v>
      </c>
      <c r="B324" s="0" t="s">
        <v>4091</v>
      </c>
      <c r="C324" s="0" t="s">
        <v>4092</v>
      </c>
      <c r="D324" s="0" t="s">
        <v>4093</v>
      </c>
      <c r="E324" s="0" t="s">
        <v>4094</v>
      </c>
      <c r="F324" s="0" t="s">
        <v>3211</v>
      </c>
      <c r="G324" s="0" t="s">
        <v>4095</v>
      </c>
    </row>
    <row customHeight="1" ht="11.25">
      <c r="A325" s="0" t="s">
        <v>14</v>
      </c>
      <c r="B325" s="0" t="s">
        <v>4091</v>
      </c>
      <c r="C325" s="0" t="s">
        <v>4092</v>
      </c>
      <c r="D325" s="0" t="s">
        <v>3447</v>
      </c>
      <c r="E325" s="0" t="s">
        <v>4096</v>
      </c>
      <c r="F325" s="0" t="s">
        <v>3211</v>
      </c>
      <c r="G325" s="0" t="s">
        <v>4097</v>
      </c>
    </row>
    <row customHeight="1" ht="11.25">
      <c r="A326" s="0" t="s">
        <v>14</v>
      </c>
      <c r="B326" s="0" t="s">
        <v>4091</v>
      </c>
      <c r="C326" s="0" t="s">
        <v>4092</v>
      </c>
      <c r="D326" s="0" t="s">
        <v>4098</v>
      </c>
      <c r="E326" s="0" t="s">
        <v>4099</v>
      </c>
      <c r="F326" s="0" t="s">
        <v>3211</v>
      </c>
      <c r="G326" s="0" t="s">
        <v>4100</v>
      </c>
    </row>
    <row customHeight="1" ht="11.25">
      <c r="A327" s="0" t="s">
        <v>14</v>
      </c>
      <c r="B327" s="0" t="s">
        <v>4091</v>
      </c>
      <c r="C327" s="0" t="s">
        <v>4092</v>
      </c>
      <c r="D327" s="0" t="s">
        <v>4101</v>
      </c>
      <c r="E327" s="0" t="s">
        <v>4102</v>
      </c>
      <c r="F327" s="0" t="s">
        <v>3211</v>
      </c>
      <c r="G327" s="0" t="s">
        <v>4103</v>
      </c>
    </row>
    <row customHeight="1" ht="11.25">
      <c r="A328" s="0" t="s">
        <v>14</v>
      </c>
      <c r="B328" s="0" t="s">
        <v>4091</v>
      </c>
      <c r="C328" s="0" t="s">
        <v>4092</v>
      </c>
      <c r="D328" s="0" t="s">
        <v>4104</v>
      </c>
      <c r="E328" s="0" t="s">
        <v>4105</v>
      </c>
      <c r="F328" s="0" t="s">
        <v>3211</v>
      </c>
      <c r="G328" s="0" t="s">
        <v>4106</v>
      </c>
    </row>
    <row customHeight="1" ht="11.25">
      <c r="A329" s="0" t="s">
        <v>14</v>
      </c>
      <c r="B329" s="0" t="s">
        <v>4091</v>
      </c>
      <c r="C329" s="0" t="s">
        <v>4092</v>
      </c>
      <c r="D329" s="0" t="s">
        <v>4091</v>
      </c>
      <c r="E329" s="0" t="s">
        <v>4092</v>
      </c>
      <c r="F329" s="0" t="s">
        <v>3208</v>
      </c>
      <c r="G329" s="0" t="s">
        <v>4107</v>
      </c>
    </row>
    <row customHeight="1" ht="11.25">
      <c r="A330" s="0" t="s">
        <v>14</v>
      </c>
      <c r="B330" s="0" t="s">
        <v>4091</v>
      </c>
      <c r="C330" s="0" t="s">
        <v>4092</v>
      </c>
      <c r="D330" s="0" t="s">
        <v>4108</v>
      </c>
      <c r="E330" s="0" t="s">
        <v>4109</v>
      </c>
      <c r="F330" s="0" t="s">
        <v>3211</v>
      </c>
      <c r="G330" s="0" t="s">
        <v>4110</v>
      </c>
    </row>
    <row customHeight="1" ht="11.25">
      <c r="A331" s="0" t="s">
        <v>14</v>
      </c>
      <c r="B331" s="0" t="s">
        <v>4091</v>
      </c>
      <c r="C331" s="0" t="s">
        <v>4092</v>
      </c>
      <c r="D331" s="0" t="s">
        <v>4111</v>
      </c>
      <c r="E331" s="0" t="s">
        <v>4112</v>
      </c>
      <c r="F331" s="0" t="s">
        <v>3211</v>
      </c>
      <c r="G331" s="0" t="s">
        <v>4113</v>
      </c>
    </row>
    <row customHeight="1" ht="11.25">
      <c r="A332" s="0" t="s">
        <v>14</v>
      </c>
      <c r="B332" s="0" t="s">
        <v>4091</v>
      </c>
      <c r="C332" s="0" t="s">
        <v>4092</v>
      </c>
      <c r="D332" s="0" t="s">
        <v>4114</v>
      </c>
      <c r="E332" s="0" t="s">
        <v>4115</v>
      </c>
      <c r="F332" s="0" t="s">
        <v>3211</v>
      </c>
      <c r="G332" s="0" t="s">
        <v>4116</v>
      </c>
    </row>
    <row customHeight="1" ht="11.25">
      <c r="A333" s="0" t="s">
        <v>14</v>
      </c>
      <c r="B333" s="0" t="s">
        <v>4091</v>
      </c>
      <c r="C333" s="0" t="s">
        <v>4092</v>
      </c>
      <c r="D333" s="0" t="s">
        <v>4117</v>
      </c>
      <c r="E333" s="0" t="s">
        <v>4118</v>
      </c>
      <c r="F333" s="0" t="s">
        <v>3211</v>
      </c>
      <c r="G333" s="0" t="s">
        <v>4119</v>
      </c>
    </row>
    <row customHeight="1" ht="11.25">
      <c r="A334" s="0" t="s">
        <v>14</v>
      </c>
      <c r="B334" s="0" t="s">
        <v>4120</v>
      </c>
      <c r="C334" s="0" t="s">
        <v>4121</v>
      </c>
      <c r="D334" s="0" t="s">
        <v>4122</v>
      </c>
      <c r="E334" s="0" t="s">
        <v>4123</v>
      </c>
      <c r="F334" s="0" t="s">
        <v>3211</v>
      </c>
      <c r="G334" s="0" t="s">
        <v>4124</v>
      </c>
    </row>
    <row customHeight="1" ht="11.25">
      <c r="A335" s="0" t="s">
        <v>14</v>
      </c>
      <c r="B335" s="0" t="s">
        <v>4120</v>
      </c>
      <c r="C335" s="0" t="s">
        <v>4121</v>
      </c>
      <c r="D335" s="0" t="s">
        <v>4125</v>
      </c>
      <c r="E335" s="0" t="s">
        <v>4126</v>
      </c>
      <c r="F335" s="0" t="s">
        <v>3211</v>
      </c>
      <c r="G335" s="0" t="s">
        <v>4127</v>
      </c>
    </row>
    <row customHeight="1" ht="11.25">
      <c r="A336" s="0" t="s">
        <v>14</v>
      </c>
      <c r="B336" s="0" t="s">
        <v>4120</v>
      </c>
      <c r="C336" s="0" t="s">
        <v>4121</v>
      </c>
      <c r="D336" s="0" t="s">
        <v>4128</v>
      </c>
      <c r="E336" s="0" t="s">
        <v>4129</v>
      </c>
      <c r="F336" s="0" t="s">
        <v>3211</v>
      </c>
      <c r="G336" s="0" t="s">
        <v>4130</v>
      </c>
    </row>
    <row customHeight="1" ht="11.25">
      <c r="A337" s="0" t="s">
        <v>14</v>
      </c>
      <c r="B337" s="0" t="s">
        <v>4120</v>
      </c>
      <c r="C337" s="0" t="s">
        <v>4121</v>
      </c>
      <c r="D337" s="0" t="s">
        <v>4131</v>
      </c>
      <c r="E337" s="0" t="s">
        <v>4132</v>
      </c>
      <c r="F337" s="0" t="s">
        <v>3211</v>
      </c>
      <c r="G337" s="0" t="s">
        <v>4133</v>
      </c>
    </row>
    <row customHeight="1" ht="11.25">
      <c r="A338" s="0" t="s">
        <v>14</v>
      </c>
      <c r="B338" s="0" t="s">
        <v>4120</v>
      </c>
      <c r="C338" s="0" t="s">
        <v>4121</v>
      </c>
      <c r="D338" s="0" t="s">
        <v>3703</v>
      </c>
      <c r="E338" s="0" t="s">
        <v>4134</v>
      </c>
      <c r="F338" s="0" t="s">
        <v>3211</v>
      </c>
      <c r="G338" s="0" t="s">
        <v>4135</v>
      </c>
    </row>
    <row customHeight="1" ht="11.25">
      <c r="A339" s="0" t="s">
        <v>14</v>
      </c>
      <c r="B339" s="0" t="s">
        <v>4120</v>
      </c>
      <c r="C339" s="0" t="s">
        <v>4121</v>
      </c>
      <c r="D339" s="0" t="s">
        <v>4136</v>
      </c>
      <c r="E339" s="0" t="s">
        <v>4137</v>
      </c>
      <c r="F339" s="0" t="s">
        <v>3211</v>
      </c>
      <c r="G339" s="0" t="s">
        <v>4138</v>
      </c>
    </row>
    <row customHeight="1" ht="11.25">
      <c r="A340" s="0" t="s">
        <v>14</v>
      </c>
      <c r="B340" s="0" t="s">
        <v>4120</v>
      </c>
      <c r="C340" s="0" t="s">
        <v>4121</v>
      </c>
      <c r="D340" s="0" t="s">
        <v>4139</v>
      </c>
      <c r="E340" s="0" t="s">
        <v>4140</v>
      </c>
      <c r="F340" s="0" t="s">
        <v>3211</v>
      </c>
      <c r="G340" s="0" t="s">
        <v>4141</v>
      </c>
    </row>
    <row customHeight="1" ht="11.25">
      <c r="A341" s="0" t="s">
        <v>14</v>
      </c>
      <c r="B341" s="0" t="s">
        <v>4120</v>
      </c>
      <c r="C341" s="0" t="s">
        <v>4121</v>
      </c>
      <c r="D341" s="0" t="s">
        <v>4120</v>
      </c>
      <c r="E341" s="0" t="s">
        <v>4121</v>
      </c>
      <c r="F341" s="0" t="s">
        <v>3208</v>
      </c>
      <c r="G341" s="0" t="s">
        <v>4142</v>
      </c>
    </row>
    <row customHeight="1" ht="11.25">
      <c r="A342" s="0" t="s">
        <v>14</v>
      </c>
      <c r="B342" s="0" t="s">
        <v>4120</v>
      </c>
      <c r="C342" s="0" t="s">
        <v>4121</v>
      </c>
      <c r="D342" s="0" t="s">
        <v>4143</v>
      </c>
      <c r="E342" s="0" t="s">
        <v>4144</v>
      </c>
      <c r="F342" s="0" t="s">
        <v>3250</v>
      </c>
      <c r="G342" s="0" t="s">
        <v>4145</v>
      </c>
    </row>
    <row customHeight="1" ht="11.25">
      <c r="A343" s="0" t="s">
        <v>14</v>
      </c>
      <c r="B343" s="0" t="s">
        <v>4120</v>
      </c>
      <c r="C343" s="0" t="s">
        <v>4121</v>
      </c>
      <c r="D343" s="0" t="s">
        <v>4146</v>
      </c>
      <c r="E343" s="0" t="s">
        <v>4147</v>
      </c>
      <c r="F343" s="0" t="s">
        <v>3211</v>
      </c>
      <c r="G343" s="0" t="s">
        <v>4148</v>
      </c>
    </row>
    <row customHeight="1" ht="11.25">
      <c r="A344" s="0" t="s">
        <v>14</v>
      </c>
      <c r="B344" s="0" t="s">
        <v>4120</v>
      </c>
      <c r="C344" s="0" t="s">
        <v>4121</v>
      </c>
      <c r="D344" s="0" t="s">
        <v>4149</v>
      </c>
      <c r="E344" s="0" t="s">
        <v>4150</v>
      </c>
      <c r="F344" s="0" t="s">
        <v>3211</v>
      </c>
      <c r="G344" s="0" t="s">
        <v>4151</v>
      </c>
    </row>
    <row customHeight="1" ht="11.25">
      <c r="A345" s="0" t="s">
        <v>14</v>
      </c>
      <c r="B345" s="0" t="s">
        <v>4152</v>
      </c>
      <c r="C345" s="0" t="s">
        <v>4153</v>
      </c>
      <c r="D345" s="0" t="s">
        <v>4154</v>
      </c>
      <c r="E345" s="0" t="s">
        <v>4155</v>
      </c>
      <c r="F345" s="0" t="s">
        <v>3211</v>
      </c>
      <c r="G345" s="0" t="s">
        <v>4156</v>
      </c>
    </row>
    <row customHeight="1" ht="11.25">
      <c r="A346" s="0" t="s">
        <v>14</v>
      </c>
      <c r="B346" s="0" t="s">
        <v>4152</v>
      </c>
      <c r="C346" s="0" t="s">
        <v>4153</v>
      </c>
      <c r="D346" s="0" t="s">
        <v>4157</v>
      </c>
      <c r="E346" s="0" t="s">
        <v>4158</v>
      </c>
      <c r="F346" s="0" t="s">
        <v>3211</v>
      </c>
      <c r="G346" s="0" t="s">
        <v>4159</v>
      </c>
    </row>
    <row customHeight="1" ht="11.25">
      <c r="A347" s="0" t="s">
        <v>14</v>
      </c>
      <c r="B347" s="0" t="s">
        <v>4152</v>
      </c>
      <c r="C347" s="0" t="s">
        <v>4153</v>
      </c>
      <c r="D347" s="0" t="s">
        <v>3598</v>
      </c>
      <c r="E347" s="0" t="s">
        <v>4160</v>
      </c>
      <c r="F347" s="0" t="s">
        <v>3211</v>
      </c>
      <c r="G347" s="0" t="s">
        <v>4161</v>
      </c>
    </row>
    <row customHeight="1" ht="11.25">
      <c r="A348" s="0" t="s">
        <v>14</v>
      </c>
      <c r="B348" s="0" t="s">
        <v>4152</v>
      </c>
      <c r="C348" s="0" t="s">
        <v>4153</v>
      </c>
      <c r="D348" s="0" t="s">
        <v>3673</v>
      </c>
      <c r="E348" s="0" t="s">
        <v>4162</v>
      </c>
      <c r="F348" s="0" t="s">
        <v>3211</v>
      </c>
      <c r="G348" s="0" t="s">
        <v>4163</v>
      </c>
    </row>
    <row customHeight="1" ht="11.25">
      <c r="A349" s="0" t="s">
        <v>14</v>
      </c>
      <c r="B349" s="0" t="s">
        <v>4152</v>
      </c>
      <c r="C349" s="0" t="s">
        <v>4153</v>
      </c>
      <c r="D349" s="0" t="s">
        <v>4164</v>
      </c>
      <c r="E349" s="0" t="s">
        <v>4165</v>
      </c>
      <c r="F349" s="0" t="s">
        <v>3211</v>
      </c>
      <c r="G349" s="0" t="s">
        <v>4166</v>
      </c>
    </row>
    <row customHeight="1" ht="11.25">
      <c r="A350" s="0" t="s">
        <v>14</v>
      </c>
      <c r="B350" s="0" t="s">
        <v>4152</v>
      </c>
      <c r="C350" s="0" t="s">
        <v>4153</v>
      </c>
      <c r="D350" s="0" t="s">
        <v>4167</v>
      </c>
      <c r="E350" s="0" t="s">
        <v>4168</v>
      </c>
      <c r="F350" s="0" t="s">
        <v>3211</v>
      </c>
      <c r="G350" s="0" t="s">
        <v>4169</v>
      </c>
    </row>
    <row customHeight="1" ht="11.25">
      <c r="A351" s="0" t="s">
        <v>14</v>
      </c>
      <c r="B351" s="0" t="s">
        <v>4152</v>
      </c>
      <c r="C351" s="0" t="s">
        <v>4153</v>
      </c>
      <c r="D351" s="0" t="s">
        <v>3676</v>
      </c>
      <c r="E351" s="0" t="s">
        <v>4170</v>
      </c>
      <c r="F351" s="0" t="s">
        <v>3211</v>
      </c>
      <c r="G351" s="0" t="s">
        <v>4171</v>
      </c>
    </row>
    <row customHeight="1" ht="11.25">
      <c r="A352" s="0" t="s">
        <v>14</v>
      </c>
      <c r="B352" s="0" t="s">
        <v>4152</v>
      </c>
      <c r="C352" s="0" t="s">
        <v>4153</v>
      </c>
      <c r="D352" s="0" t="s">
        <v>4172</v>
      </c>
      <c r="E352" s="0" t="s">
        <v>4173</v>
      </c>
      <c r="F352" s="0" t="s">
        <v>3211</v>
      </c>
      <c r="G352" s="0" t="s">
        <v>4174</v>
      </c>
    </row>
    <row customHeight="1" ht="11.25">
      <c r="A353" s="0" t="s">
        <v>14</v>
      </c>
      <c r="B353" s="0" t="s">
        <v>4152</v>
      </c>
      <c r="C353" s="0" t="s">
        <v>4153</v>
      </c>
      <c r="D353" s="0" t="s">
        <v>4175</v>
      </c>
      <c r="E353" s="0" t="s">
        <v>4176</v>
      </c>
      <c r="F353" s="0" t="s">
        <v>3211</v>
      </c>
      <c r="G353" s="0" t="s">
        <v>4177</v>
      </c>
    </row>
    <row customHeight="1" ht="11.25">
      <c r="A354" s="0" t="s">
        <v>14</v>
      </c>
      <c r="B354" s="0" t="s">
        <v>4152</v>
      </c>
      <c r="C354" s="0" t="s">
        <v>4153</v>
      </c>
      <c r="D354" s="0" t="s">
        <v>4152</v>
      </c>
      <c r="E354" s="0" t="s">
        <v>4153</v>
      </c>
      <c r="F354" s="0" t="s">
        <v>3208</v>
      </c>
      <c r="G354" s="0" t="s">
        <v>4178</v>
      </c>
    </row>
    <row customHeight="1" ht="11.25">
      <c r="A355" s="0" t="s">
        <v>14</v>
      </c>
      <c r="B355" s="0" t="s">
        <v>4152</v>
      </c>
      <c r="C355" s="0" t="s">
        <v>4153</v>
      </c>
      <c r="D355" s="0" t="s">
        <v>4179</v>
      </c>
      <c r="E355" s="0" t="s">
        <v>4180</v>
      </c>
      <c r="F355" s="0" t="s">
        <v>3211</v>
      </c>
      <c r="G355" s="0" t="s">
        <v>4181</v>
      </c>
    </row>
    <row customHeight="1" ht="11.25">
      <c r="A356" s="0" t="s">
        <v>14</v>
      </c>
      <c r="B356" s="0" t="s">
        <v>4182</v>
      </c>
      <c r="C356" s="0" t="s">
        <v>4183</v>
      </c>
      <c r="D356" s="0" t="s">
        <v>4184</v>
      </c>
      <c r="E356" s="0" t="s">
        <v>4185</v>
      </c>
      <c r="F356" s="0" t="s">
        <v>3211</v>
      </c>
      <c r="G356" s="0" t="s">
        <v>4186</v>
      </c>
    </row>
    <row customHeight="1" ht="11.25">
      <c r="A357" s="0" t="s">
        <v>14</v>
      </c>
      <c r="B357" s="0" t="s">
        <v>4182</v>
      </c>
      <c r="C357" s="0" t="s">
        <v>4183</v>
      </c>
      <c r="D357" s="0" t="s">
        <v>4187</v>
      </c>
      <c r="E357" s="0" t="s">
        <v>4188</v>
      </c>
      <c r="F357" s="0" t="s">
        <v>3211</v>
      </c>
      <c r="G357" s="0" t="s">
        <v>4189</v>
      </c>
    </row>
    <row customHeight="1" ht="11.25">
      <c r="A358" s="0" t="s">
        <v>14</v>
      </c>
      <c r="B358" s="0" t="s">
        <v>4182</v>
      </c>
      <c r="C358" s="0" t="s">
        <v>4183</v>
      </c>
      <c r="D358" s="0" t="s">
        <v>4190</v>
      </c>
      <c r="E358" s="0" t="s">
        <v>4191</v>
      </c>
      <c r="F358" s="0" t="s">
        <v>3211</v>
      </c>
      <c r="G358" s="0" t="s">
        <v>4192</v>
      </c>
    </row>
    <row customHeight="1" ht="11.25">
      <c r="A359" s="0" t="s">
        <v>14</v>
      </c>
      <c r="B359" s="0" t="s">
        <v>4182</v>
      </c>
      <c r="C359" s="0" t="s">
        <v>4183</v>
      </c>
      <c r="D359" s="0" t="s">
        <v>3832</v>
      </c>
      <c r="E359" s="0" t="s">
        <v>4193</v>
      </c>
      <c r="F359" s="0" t="s">
        <v>3211</v>
      </c>
      <c r="G359" s="0" t="s">
        <v>4194</v>
      </c>
    </row>
    <row customHeight="1" ht="11.25">
      <c r="A360" s="0" t="s">
        <v>14</v>
      </c>
      <c r="B360" s="0" t="s">
        <v>4182</v>
      </c>
      <c r="C360" s="0" t="s">
        <v>4183</v>
      </c>
      <c r="D360" s="0" t="s">
        <v>3576</v>
      </c>
      <c r="E360" s="0" t="s">
        <v>4195</v>
      </c>
      <c r="F360" s="0" t="s">
        <v>3211</v>
      </c>
      <c r="G360" s="0" t="s">
        <v>4196</v>
      </c>
    </row>
    <row customHeight="1" ht="11.25">
      <c r="A361" s="0" t="s">
        <v>14</v>
      </c>
      <c r="B361" s="0" t="s">
        <v>4182</v>
      </c>
      <c r="C361" s="0" t="s">
        <v>4183</v>
      </c>
      <c r="D361" s="0" t="s">
        <v>4182</v>
      </c>
      <c r="E361" s="0" t="s">
        <v>4183</v>
      </c>
      <c r="F361" s="0" t="s">
        <v>3208</v>
      </c>
      <c r="G361" s="0" t="s">
        <v>4197</v>
      </c>
    </row>
    <row customHeight="1" ht="11.25">
      <c r="A362" s="0" t="s">
        <v>14</v>
      </c>
      <c r="B362" s="0" t="s">
        <v>4182</v>
      </c>
      <c r="C362" s="0" t="s">
        <v>4183</v>
      </c>
      <c r="D362" s="0" t="s">
        <v>4198</v>
      </c>
      <c r="E362" s="0" t="s">
        <v>4199</v>
      </c>
      <c r="F362" s="0" t="s">
        <v>3211</v>
      </c>
      <c r="G362" s="0" t="s">
        <v>4200</v>
      </c>
    </row>
    <row customHeight="1" ht="11.25">
      <c r="A363" s="0" t="s">
        <v>14</v>
      </c>
      <c r="B363" s="0" t="s">
        <v>4201</v>
      </c>
      <c r="C363" s="0" t="s">
        <v>4202</v>
      </c>
      <c r="D363" s="0" t="s">
        <v>4122</v>
      </c>
      <c r="E363" s="0" t="s">
        <v>4203</v>
      </c>
      <c r="F363" s="0" t="s">
        <v>3211</v>
      </c>
      <c r="G363" s="0" t="s">
        <v>4204</v>
      </c>
    </row>
    <row customHeight="1" ht="11.25">
      <c r="A364" s="0" t="s">
        <v>14</v>
      </c>
      <c r="B364" s="0" t="s">
        <v>4201</v>
      </c>
      <c r="C364" s="0" t="s">
        <v>4202</v>
      </c>
      <c r="D364" s="0" t="s">
        <v>4205</v>
      </c>
      <c r="E364" s="0" t="s">
        <v>4206</v>
      </c>
      <c r="F364" s="0" t="s">
        <v>3211</v>
      </c>
      <c r="G364" s="0" t="s">
        <v>4207</v>
      </c>
    </row>
    <row customHeight="1" ht="11.25">
      <c r="A365" s="0" t="s">
        <v>14</v>
      </c>
      <c r="B365" s="0" t="s">
        <v>4201</v>
      </c>
      <c r="C365" s="0" t="s">
        <v>4202</v>
      </c>
      <c r="D365" s="0" t="s">
        <v>3811</v>
      </c>
      <c r="E365" s="0" t="s">
        <v>4208</v>
      </c>
      <c r="F365" s="0" t="s">
        <v>3211</v>
      </c>
      <c r="G365" s="0" t="s">
        <v>4209</v>
      </c>
    </row>
    <row customHeight="1" ht="11.25">
      <c r="A366" s="0" t="s">
        <v>14</v>
      </c>
      <c r="B366" s="0" t="s">
        <v>4201</v>
      </c>
      <c r="C366" s="0" t="s">
        <v>4202</v>
      </c>
      <c r="D366" s="0" t="s">
        <v>4210</v>
      </c>
      <c r="E366" s="0" t="s">
        <v>4211</v>
      </c>
      <c r="F366" s="0" t="s">
        <v>3211</v>
      </c>
      <c r="G366" s="0" t="s">
        <v>4212</v>
      </c>
    </row>
    <row customHeight="1" ht="11.25">
      <c r="A367" s="0" t="s">
        <v>14</v>
      </c>
      <c r="B367" s="0" t="s">
        <v>4201</v>
      </c>
      <c r="C367" s="0" t="s">
        <v>4202</v>
      </c>
      <c r="D367" s="0" t="s">
        <v>4213</v>
      </c>
      <c r="E367" s="0" t="s">
        <v>4214</v>
      </c>
      <c r="F367" s="0" t="s">
        <v>3211</v>
      </c>
      <c r="G367" s="0" t="s">
        <v>4215</v>
      </c>
    </row>
    <row customHeight="1" ht="11.25">
      <c r="A368" s="0" t="s">
        <v>14</v>
      </c>
      <c r="B368" s="0" t="s">
        <v>4201</v>
      </c>
      <c r="C368" s="0" t="s">
        <v>4202</v>
      </c>
      <c r="D368" s="0" t="s">
        <v>3281</v>
      </c>
      <c r="E368" s="0" t="s">
        <v>4216</v>
      </c>
      <c r="F368" s="0" t="s">
        <v>3211</v>
      </c>
      <c r="G368" s="0" t="s">
        <v>4217</v>
      </c>
    </row>
    <row customHeight="1" ht="11.25">
      <c r="A369" s="0" t="s">
        <v>14</v>
      </c>
      <c r="B369" s="0" t="s">
        <v>4201</v>
      </c>
      <c r="C369" s="0" t="s">
        <v>4202</v>
      </c>
      <c r="D369" s="0" t="s">
        <v>4218</v>
      </c>
      <c r="E369" s="0" t="s">
        <v>4219</v>
      </c>
      <c r="F369" s="0" t="s">
        <v>3211</v>
      </c>
      <c r="G369" s="0" t="s">
        <v>4220</v>
      </c>
    </row>
    <row customHeight="1" ht="11.25">
      <c r="A370" s="0" t="s">
        <v>14</v>
      </c>
      <c r="B370" s="0" t="s">
        <v>4201</v>
      </c>
      <c r="C370" s="0" t="s">
        <v>4202</v>
      </c>
      <c r="D370" s="0" t="s">
        <v>4221</v>
      </c>
      <c r="E370" s="0" t="s">
        <v>4222</v>
      </c>
      <c r="F370" s="0" t="s">
        <v>3211</v>
      </c>
      <c r="G370" s="0" t="s">
        <v>4223</v>
      </c>
    </row>
    <row customHeight="1" ht="11.25">
      <c r="A371" s="0" t="s">
        <v>14</v>
      </c>
      <c r="B371" s="0" t="s">
        <v>4201</v>
      </c>
      <c r="C371" s="0" t="s">
        <v>4202</v>
      </c>
      <c r="D371" s="0" t="s">
        <v>4201</v>
      </c>
      <c r="E371" s="0" t="s">
        <v>4202</v>
      </c>
      <c r="F371" s="0" t="s">
        <v>3208</v>
      </c>
      <c r="G371" s="0" t="s">
        <v>4224</v>
      </c>
    </row>
    <row customHeight="1" ht="11.25">
      <c r="A372" s="0" t="s">
        <v>14</v>
      </c>
      <c r="B372" s="0" t="s">
        <v>4201</v>
      </c>
      <c r="C372" s="0" t="s">
        <v>4202</v>
      </c>
      <c r="D372" s="0" t="s">
        <v>4225</v>
      </c>
      <c r="E372" s="0" t="s">
        <v>4226</v>
      </c>
      <c r="F372" s="0" t="s">
        <v>3250</v>
      </c>
      <c r="G372" s="0" t="s">
        <v>4227</v>
      </c>
    </row>
    <row customHeight="1" ht="11.25">
      <c r="A373" s="0" t="s">
        <v>14</v>
      </c>
      <c r="B373" s="0" t="s">
        <v>4201</v>
      </c>
      <c r="C373" s="0" t="s">
        <v>4202</v>
      </c>
      <c r="D373" s="0" t="s">
        <v>4228</v>
      </c>
      <c r="E373" s="0" t="s">
        <v>4229</v>
      </c>
      <c r="F373" s="0" t="s">
        <v>3211</v>
      </c>
      <c r="G373" s="0" t="s">
        <v>4230</v>
      </c>
    </row>
    <row customHeight="1" ht="11.25">
      <c r="A374" s="0" t="s">
        <v>14</v>
      </c>
      <c r="B374" s="0" t="s">
        <v>4201</v>
      </c>
      <c r="C374" s="0" t="s">
        <v>4202</v>
      </c>
      <c r="D374" s="0" t="s">
        <v>4231</v>
      </c>
      <c r="E374" s="0" t="s">
        <v>4232</v>
      </c>
      <c r="F374" s="0" t="s">
        <v>3211</v>
      </c>
      <c r="G374" s="0" t="s">
        <v>4233</v>
      </c>
    </row>
    <row customHeight="1" ht="11.25">
      <c r="A375" s="0" t="s">
        <v>14</v>
      </c>
      <c r="B375" s="0" t="s">
        <v>4234</v>
      </c>
      <c r="C375" s="0" t="s">
        <v>4235</v>
      </c>
      <c r="D375" s="0" t="s">
        <v>4236</v>
      </c>
      <c r="E375" s="0" t="s">
        <v>4237</v>
      </c>
      <c r="F375" s="0" t="s">
        <v>3211</v>
      </c>
      <c r="G375" s="0" t="s">
        <v>4238</v>
      </c>
    </row>
    <row customHeight="1" ht="11.25">
      <c r="A376" s="0" t="s">
        <v>14</v>
      </c>
      <c r="B376" s="0" t="s">
        <v>4234</v>
      </c>
      <c r="C376" s="0" t="s">
        <v>4235</v>
      </c>
      <c r="D376" s="0" t="s">
        <v>4239</v>
      </c>
      <c r="E376" s="0" t="s">
        <v>4240</v>
      </c>
      <c r="F376" s="0" t="s">
        <v>3211</v>
      </c>
      <c r="G376" s="0" t="s">
        <v>4241</v>
      </c>
    </row>
    <row customHeight="1" ht="11.25">
      <c r="A377" s="0" t="s">
        <v>14</v>
      </c>
      <c r="B377" s="0" t="s">
        <v>4234</v>
      </c>
      <c r="C377" s="0" t="s">
        <v>4235</v>
      </c>
      <c r="D377" s="0" t="s">
        <v>4242</v>
      </c>
      <c r="E377" s="0" t="s">
        <v>4243</v>
      </c>
      <c r="F377" s="0" t="s">
        <v>3211</v>
      </c>
      <c r="G377" s="0" t="s">
        <v>4244</v>
      </c>
    </row>
    <row customHeight="1" ht="11.25">
      <c r="A378" s="0" t="s">
        <v>14</v>
      </c>
      <c r="B378" s="0" t="s">
        <v>4234</v>
      </c>
      <c r="C378" s="0" t="s">
        <v>4235</v>
      </c>
      <c r="D378" s="0" t="s">
        <v>4245</v>
      </c>
      <c r="E378" s="0" t="s">
        <v>4246</v>
      </c>
      <c r="F378" s="0" t="s">
        <v>3211</v>
      </c>
      <c r="G378" s="0" t="s">
        <v>4247</v>
      </c>
    </row>
    <row customHeight="1" ht="11.25">
      <c r="A379" s="0" t="s">
        <v>14</v>
      </c>
      <c r="B379" s="0" t="s">
        <v>4234</v>
      </c>
      <c r="C379" s="0" t="s">
        <v>4235</v>
      </c>
      <c r="D379" s="0" t="s">
        <v>4248</v>
      </c>
      <c r="E379" s="0" t="s">
        <v>4249</v>
      </c>
      <c r="F379" s="0" t="s">
        <v>3211</v>
      </c>
      <c r="G379" s="0" t="s">
        <v>4250</v>
      </c>
    </row>
    <row customHeight="1" ht="11.25">
      <c r="A380" s="0" t="s">
        <v>14</v>
      </c>
      <c r="B380" s="0" t="s">
        <v>4234</v>
      </c>
      <c r="C380" s="0" t="s">
        <v>4235</v>
      </c>
      <c r="D380" s="0" t="s">
        <v>4251</v>
      </c>
      <c r="E380" s="0" t="s">
        <v>4252</v>
      </c>
      <c r="F380" s="0" t="s">
        <v>3211</v>
      </c>
      <c r="G380" s="0" t="s">
        <v>4253</v>
      </c>
    </row>
    <row customHeight="1" ht="11.25">
      <c r="A381" s="0" t="s">
        <v>14</v>
      </c>
      <c r="B381" s="0" t="s">
        <v>4234</v>
      </c>
      <c r="C381" s="0" t="s">
        <v>4235</v>
      </c>
      <c r="D381" s="0" t="s">
        <v>4254</v>
      </c>
      <c r="E381" s="0" t="s">
        <v>4255</v>
      </c>
      <c r="F381" s="0" t="s">
        <v>3211</v>
      </c>
      <c r="G381" s="0" t="s">
        <v>4256</v>
      </c>
    </row>
    <row customHeight="1" ht="11.25">
      <c r="A382" s="0" t="s">
        <v>14</v>
      </c>
      <c r="B382" s="0" t="s">
        <v>4234</v>
      </c>
      <c r="C382" s="0" t="s">
        <v>4235</v>
      </c>
      <c r="D382" s="0" t="s">
        <v>4234</v>
      </c>
      <c r="E382" s="0" t="s">
        <v>4235</v>
      </c>
      <c r="F382" s="0" t="s">
        <v>3208</v>
      </c>
      <c r="G382" s="0" t="s">
        <v>4257</v>
      </c>
    </row>
    <row customHeight="1" ht="11.25">
      <c r="A383" s="0" t="s">
        <v>14</v>
      </c>
      <c r="B383" s="0" t="s">
        <v>4234</v>
      </c>
      <c r="C383" s="0" t="s">
        <v>4235</v>
      </c>
      <c r="D383" s="0" t="s">
        <v>4258</v>
      </c>
      <c r="E383" s="0" t="s">
        <v>4259</v>
      </c>
      <c r="F383" s="0" t="s">
        <v>3250</v>
      </c>
      <c r="G383" s="0" t="s">
        <v>4260</v>
      </c>
    </row>
    <row customHeight="1" ht="11.25">
      <c r="A384" s="0" t="s">
        <v>14</v>
      </c>
      <c r="B384" s="0" t="s">
        <v>4234</v>
      </c>
      <c r="C384" s="0" t="s">
        <v>4235</v>
      </c>
      <c r="D384" s="0" t="s">
        <v>4261</v>
      </c>
      <c r="E384" s="0" t="s">
        <v>4262</v>
      </c>
      <c r="F384" s="0" t="s">
        <v>3211</v>
      </c>
      <c r="G384" s="0" t="s">
        <v>4263</v>
      </c>
    </row>
    <row customHeight="1" ht="11.25">
      <c r="A385" s="0" t="s">
        <v>14</v>
      </c>
      <c r="B385" s="0" t="s">
        <v>4234</v>
      </c>
      <c r="C385" s="0" t="s">
        <v>4235</v>
      </c>
      <c r="D385" s="0" t="s">
        <v>4264</v>
      </c>
      <c r="E385" s="0" t="s">
        <v>4265</v>
      </c>
      <c r="F385" s="0" t="s">
        <v>3211</v>
      </c>
      <c r="G385" s="0" t="s">
        <v>4266</v>
      </c>
    </row>
    <row customHeight="1" ht="11.25">
      <c r="A386" s="0" t="s">
        <v>14</v>
      </c>
      <c r="B386" s="0" t="s">
        <v>4267</v>
      </c>
      <c r="C386" s="0" t="s">
        <v>4268</v>
      </c>
      <c r="D386" s="0" t="s">
        <v>4269</v>
      </c>
      <c r="E386" s="0" t="s">
        <v>4270</v>
      </c>
      <c r="F386" s="0" t="s">
        <v>3211</v>
      </c>
      <c r="G386" s="0" t="s">
        <v>4271</v>
      </c>
    </row>
    <row customHeight="1" ht="11.25">
      <c r="A387" s="0" t="s">
        <v>14</v>
      </c>
      <c r="B387" s="0" t="s">
        <v>4267</v>
      </c>
      <c r="C387" s="0" t="s">
        <v>4268</v>
      </c>
      <c r="D387" s="0" t="s">
        <v>4267</v>
      </c>
      <c r="E387" s="0" t="s">
        <v>4268</v>
      </c>
      <c r="F387" s="0" t="s">
        <v>3208</v>
      </c>
      <c r="G387" s="0" t="s">
        <v>4272</v>
      </c>
    </row>
    <row customHeight="1" ht="11.25">
      <c r="A388" s="0" t="s">
        <v>14</v>
      </c>
      <c r="B388" s="0" t="s">
        <v>4267</v>
      </c>
      <c r="C388" s="0" t="s">
        <v>4268</v>
      </c>
      <c r="D388" s="0" t="s">
        <v>4273</v>
      </c>
      <c r="E388" s="0" t="s">
        <v>4274</v>
      </c>
      <c r="F388" s="0" t="s">
        <v>3211</v>
      </c>
      <c r="G388" s="0" t="s">
        <v>4275</v>
      </c>
    </row>
    <row customHeight="1" ht="11.25">
      <c r="A389" s="0" t="s">
        <v>14</v>
      </c>
      <c r="B389" s="0" t="s">
        <v>4267</v>
      </c>
      <c r="C389" s="0" t="s">
        <v>4268</v>
      </c>
      <c r="D389" s="0" t="s">
        <v>4276</v>
      </c>
      <c r="E389" s="0" t="s">
        <v>4277</v>
      </c>
      <c r="F389" s="0" t="s">
        <v>3211</v>
      </c>
      <c r="G389" s="0" t="s">
        <v>4278</v>
      </c>
    </row>
    <row customHeight="1" ht="11.25">
      <c r="A390" s="0" t="s">
        <v>14</v>
      </c>
      <c r="B390" s="0" t="s">
        <v>4279</v>
      </c>
      <c r="C390" s="0" t="s">
        <v>4280</v>
      </c>
      <c r="D390" s="0" t="s">
        <v>4281</v>
      </c>
      <c r="E390" s="0" t="s">
        <v>4282</v>
      </c>
      <c r="F390" s="0" t="s">
        <v>3211</v>
      </c>
      <c r="G390" s="0" t="s">
        <v>4283</v>
      </c>
    </row>
    <row customHeight="1" ht="11.25">
      <c r="A391" s="0" t="s">
        <v>14</v>
      </c>
      <c r="B391" s="0" t="s">
        <v>4279</v>
      </c>
      <c r="C391" s="0" t="s">
        <v>4280</v>
      </c>
      <c r="D391" s="0" t="s">
        <v>4284</v>
      </c>
      <c r="E391" s="0" t="s">
        <v>4285</v>
      </c>
      <c r="F391" s="0" t="s">
        <v>3211</v>
      </c>
      <c r="G391" s="0" t="s">
        <v>4286</v>
      </c>
    </row>
    <row customHeight="1" ht="11.25">
      <c r="A392" s="0" t="s">
        <v>14</v>
      </c>
      <c r="B392" s="0" t="s">
        <v>4279</v>
      </c>
      <c r="C392" s="0" t="s">
        <v>4280</v>
      </c>
      <c r="D392" s="0" t="s">
        <v>4287</v>
      </c>
      <c r="E392" s="0" t="s">
        <v>4288</v>
      </c>
      <c r="F392" s="0" t="s">
        <v>3211</v>
      </c>
      <c r="G392" s="0" t="s">
        <v>4289</v>
      </c>
    </row>
    <row customHeight="1" ht="11.25">
      <c r="A393" s="0" t="s">
        <v>14</v>
      </c>
      <c r="B393" s="0" t="s">
        <v>4279</v>
      </c>
      <c r="C393" s="0" t="s">
        <v>4280</v>
      </c>
      <c r="D393" s="0" t="s">
        <v>4290</v>
      </c>
      <c r="E393" s="0" t="s">
        <v>4291</v>
      </c>
      <c r="F393" s="0" t="s">
        <v>3211</v>
      </c>
      <c r="G393" s="0" t="s">
        <v>4292</v>
      </c>
    </row>
    <row customHeight="1" ht="11.25">
      <c r="A394" s="0" t="s">
        <v>14</v>
      </c>
      <c r="B394" s="0" t="s">
        <v>4279</v>
      </c>
      <c r="C394" s="0" t="s">
        <v>4280</v>
      </c>
      <c r="D394" s="0" t="s">
        <v>4293</v>
      </c>
      <c r="E394" s="0" t="s">
        <v>4294</v>
      </c>
      <c r="F394" s="0" t="s">
        <v>3211</v>
      </c>
      <c r="G394" s="0" t="s">
        <v>4295</v>
      </c>
    </row>
    <row customHeight="1" ht="11.25">
      <c r="A395" s="0" t="s">
        <v>14</v>
      </c>
      <c r="B395" s="0" t="s">
        <v>4279</v>
      </c>
      <c r="C395" s="0" t="s">
        <v>4280</v>
      </c>
      <c r="D395" s="0" t="s">
        <v>4296</v>
      </c>
      <c r="E395" s="0" t="s">
        <v>4297</v>
      </c>
      <c r="F395" s="0" t="s">
        <v>3211</v>
      </c>
      <c r="G395" s="0" t="s">
        <v>4298</v>
      </c>
    </row>
    <row customHeight="1" ht="11.25">
      <c r="A396" s="0" t="s">
        <v>14</v>
      </c>
      <c r="B396" s="0" t="s">
        <v>4279</v>
      </c>
      <c r="C396" s="0" t="s">
        <v>4280</v>
      </c>
      <c r="D396" s="0" t="s">
        <v>3640</v>
      </c>
      <c r="E396" s="0" t="s">
        <v>4299</v>
      </c>
      <c r="F396" s="0" t="s">
        <v>3211</v>
      </c>
      <c r="G396" s="0" t="s">
        <v>4300</v>
      </c>
    </row>
    <row customHeight="1" ht="11.25">
      <c r="A397" s="0" t="s">
        <v>14</v>
      </c>
      <c r="B397" s="0" t="s">
        <v>4279</v>
      </c>
      <c r="C397" s="0" t="s">
        <v>4280</v>
      </c>
      <c r="D397" s="0" t="s">
        <v>4301</v>
      </c>
      <c r="E397" s="0" t="s">
        <v>4302</v>
      </c>
      <c r="F397" s="0" t="s">
        <v>3211</v>
      </c>
      <c r="G397" s="0" t="s">
        <v>4303</v>
      </c>
    </row>
    <row customHeight="1" ht="11.25">
      <c r="A398" s="0" t="s">
        <v>14</v>
      </c>
      <c r="B398" s="0" t="s">
        <v>4279</v>
      </c>
      <c r="C398" s="0" t="s">
        <v>4280</v>
      </c>
      <c r="D398" s="0" t="s">
        <v>4304</v>
      </c>
      <c r="E398" s="0" t="s">
        <v>4305</v>
      </c>
      <c r="F398" s="0" t="s">
        <v>3211</v>
      </c>
      <c r="G398" s="0" t="s">
        <v>4306</v>
      </c>
    </row>
    <row customHeight="1" ht="11.25">
      <c r="A399" s="0" t="s">
        <v>14</v>
      </c>
      <c r="B399" s="0" t="s">
        <v>4279</v>
      </c>
      <c r="C399" s="0" t="s">
        <v>4280</v>
      </c>
      <c r="D399" s="0" t="s">
        <v>4279</v>
      </c>
      <c r="E399" s="0" t="s">
        <v>4280</v>
      </c>
      <c r="F399" s="0" t="s">
        <v>3208</v>
      </c>
      <c r="G399" s="0" t="s">
        <v>4307</v>
      </c>
    </row>
    <row customHeight="1" ht="11.25">
      <c r="A400" s="0" t="s">
        <v>14</v>
      </c>
      <c r="B400" s="0" t="s">
        <v>4279</v>
      </c>
      <c r="C400" s="0" t="s">
        <v>4280</v>
      </c>
      <c r="D400" s="0" t="s">
        <v>4308</v>
      </c>
      <c r="E400" s="0" t="s">
        <v>4309</v>
      </c>
      <c r="F400" s="0" t="s">
        <v>3211</v>
      </c>
      <c r="G400" s="0" t="s">
        <v>4310</v>
      </c>
    </row>
    <row customHeight="1" ht="11.25">
      <c r="A401" s="0" t="s">
        <v>14</v>
      </c>
      <c r="B401" s="0" t="s">
        <v>4311</v>
      </c>
      <c r="C401" s="0" t="s">
        <v>4312</v>
      </c>
      <c r="D401" s="0" t="s">
        <v>4313</v>
      </c>
      <c r="E401" s="0" t="s">
        <v>4314</v>
      </c>
      <c r="F401" s="0" t="s">
        <v>3211</v>
      </c>
      <c r="G401" s="0" t="s">
        <v>4315</v>
      </c>
    </row>
    <row customHeight="1" ht="11.25">
      <c r="A402" s="0" t="s">
        <v>14</v>
      </c>
      <c r="B402" s="0" t="s">
        <v>4311</v>
      </c>
      <c r="C402" s="0" t="s">
        <v>4312</v>
      </c>
      <c r="D402" s="0" t="s">
        <v>4316</v>
      </c>
      <c r="E402" s="0" t="s">
        <v>4317</v>
      </c>
      <c r="F402" s="0" t="s">
        <v>3211</v>
      </c>
      <c r="G402" s="0" t="s">
        <v>4318</v>
      </c>
    </row>
    <row customHeight="1" ht="11.25">
      <c r="A403" s="0" t="s">
        <v>14</v>
      </c>
      <c r="B403" s="0" t="s">
        <v>4311</v>
      </c>
      <c r="C403" s="0" t="s">
        <v>4312</v>
      </c>
      <c r="D403" s="0" t="s">
        <v>4319</v>
      </c>
      <c r="E403" s="0" t="s">
        <v>4320</v>
      </c>
      <c r="F403" s="0" t="s">
        <v>3211</v>
      </c>
      <c r="G403" s="0" t="s">
        <v>4321</v>
      </c>
    </row>
    <row customHeight="1" ht="11.25">
      <c r="A404" s="0" t="s">
        <v>14</v>
      </c>
      <c r="B404" s="0" t="s">
        <v>4311</v>
      </c>
      <c r="C404" s="0" t="s">
        <v>4312</v>
      </c>
      <c r="D404" s="0" t="s">
        <v>4322</v>
      </c>
      <c r="E404" s="0" t="s">
        <v>4323</v>
      </c>
      <c r="F404" s="0" t="s">
        <v>3211</v>
      </c>
      <c r="G404" s="0" t="s">
        <v>4324</v>
      </c>
    </row>
    <row customHeight="1" ht="11.25">
      <c r="A405" s="0" t="s">
        <v>14</v>
      </c>
      <c r="B405" s="0" t="s">
        <v>4311</v>
      </c>
      <c r="C405" s="0" t="s">
        <v>4312</v>
      </c>
      <c r="D405" s="0" t="s">
        <v>4325</v>
      </c>
      <c r="E405" s="0" t="s">
        <v>4326</v>
      </c>
      <c r="F405" s="0" t="s">
        <v>3211</v>
      </c>
      <c r="G405" s="0" t="s">
        <v>4327</v>
      </c>
    </row>
    <row customHeight="1" ht="11.25">
      <c r="A406" s="0" t="s">
        <v>14</v>
      </c>
      <c r="B406" s="0" t="s">
        <v>4311</v>
      </c>
      <c r="C406" s="0" t="s">
        <v>4312</v>
      </c>
      <c r="D406" s="0" t="s">
        <v>4328</v>
      </c>
      <c r="E406" s="0" t="s">
        <v>4329</v>
      </c>
      <c r="F406" s="0" t="s">
        <v>3211</v>
      </c>
      <c r="G406" s="0" t="s">
        <v>4330</v>
      </c>
    </row>
    <row customHeight="1" ht="11.25">
      <c r="A407" s="0" t="s">
        <v>14</v>
      </c>
      <c r="B407" s="0" t="s">
        <v>4311</v>
      </c>
      <c r="C407" s="0" t="s">
        <v>4312</v>
      </c>
      <c r="D407" s="0" t="s">
        <v>3740</v>
      </c>
      <c r="E407" s="0" t="s">
        <v>4331</v>
      </c>
      <c r="F407" s="0" t="s">
        <v>3211</v>
      </c>
      <c r="G407" s="0" t="s">
        <v>4332</v>
      </c>
    </row>
    <row customHeight="1" ht="11.25">
      <c r="A408" s="0" t="s">
        <v>14</v>
      </c>
      <c r="B408" s="0" t="s">
        <v>4311</v>
      </c>
      <c r="C408" s="0" t="s">
        <v>4312</v>
      </c>
      <c r="D408" s="0" t="s">
        <v>4333</v>
      </c>
      <c r="E408" s="0" t="s">
        <v>4334</v>
      </c>
      <c r="F408" s="0" t="s">
        <v>3211</v>
      </c>
      <c r="G408" s="0" t="s">
        <v>4335</v>
      </c>
    </row>
    <row customHeight="1" ht="11.25">
      <c r="A409" s="0" t="s">
        <v>14</v>
      </c>
      <c r="B409" s="0" t="s">
        <v>4311</v>
      </c>
      <c r="C409" s="0" t="s">
        <v>4312</v>
      </c>
      <c r="D409" s="0" t="s">
        <v>4146</v>
      </c>
      <c r="E409" s="0" t="s">
        <v>4336</v>
      </c>
      <c r="F409" s="0" t="s">
        <v>3211</v>
      </c>
      <c r="G409" s="0" t="s">
        <v>4337</v>
      </c>
    </row>
    <row customHeight="1" ht="11.25">
      <c r="A410" s="0" t="s">
        <v>14</v>
      </c>
      <c r="B410" s="0" t="s">
        <v>4311</v>
      </c>
      <c r="C410" s="0" t="s">
        <v>4312</v>
      </c>
      <c r="D410" s="0" t="s">
        <v>4311</v>
      </c>
      <c r="E410" s="0" t="s">
        <v>4312</v>
      </c>
      <c r="F410" s="0" t="s">
        <v>3208</v>
      </c>
      <c r="G410" s="0" t="s">
        <v>4338</v>
      </c>
    </row>
    <row customHeight="1" ht="11.25">
      <c r="A411" s="0" t="s">
        <v>14</v>
      </c>
      <c r="B411" s="0" t="s">
        <v>4311</v>
      </c>
      <c r="C411" s="0" t="s">
        <v>4312</v>
      </c>
      <c r="D411" s="0" t="s">
        <v>4339</v>
      </c>
      <c r="E411" s="0" t="s">
        <v>4340</v>
      </c>
      <c r="F411" s="0" t="s">
        <v>3211</v>
      </c>
      <c r="G411" s="0" t="s">
        <v>4341</v>
      </c>
    </row>
    <row customHeight="1" ht="11.25">
      <c r="A412" s="0" t="s">
        <v>14</v>
      </c>
      <c r="B412" s="0" t="s">
        <v>4311</v>
      </c>
      <c r="C412" s="0" t="s">
        <v>4312</v>
      </c>
      <c r="D412" s="0" t="s">
        <v>4342</v>
      </c>
      <c r="E412" s="0" t="s">
        <v>4343</v>
      </c>
      <c r="F412" s="0" t="s">
        <v>3211</v>
      </c>
      <c r="G412" s="0" t="s">
        <v>4344</v>
      </c>
    </row>
    <row customHeight="1" ht="11.25">
      <c r="A413" s="0" t="s">
        <v>14</v>
      </c>
      <c r="B413" s="0" t="s">
        <v>4345</v>
      </c>
      <c r="C413" s="0" t="s">
        <v>4346</v>
      </c>
      <c r="D413" s="0" t="s">
        <v>4347</v>
      </c>
      <c r="E413" s="0" t="s">
        <v>4348</v>
      </c>
      <c r="F413" s="0" t="s">
        <v>3211</v>
      </c>
      <c r="G413" s="0" t="s">
        <v>4349</v>
      </c>
    </row>
    <row customHeight="1" ht="11.25">
      <c r="A414" s="0" t="s">
        <v>14</v>
      </c>
      <c r="B414" s="0" t="s">
        <v>4345</v>
      </c>
      <c r="C414" s="0" t="s">
        <v>4346</v>
      </c>
      <c r="D414" s="0" t="s">
        <v>4350</v>
      </c>
      <c r="E414" s="0" t="s">
        <v>4351</v>
      </c>
      <c r="F414" s="0" t="s">
        <v>3211</v>
      </c>
      <c r="G414" s="0" t="s">
        <v>4352</v>
      </c>
    </row>
    <row customHeight="1" ht="11.25">
      <c r="A415" s="0" t="s">
        <v>14</v>
      </c>
      <c r="B415" s="0" t="s">
        <v>4345</v>
      </c>
      <c r="C415" s="0" t="s">
        <v>4346</v>
      </c>
      <c r="D415" s="0" t="s">
        <v>3932</v>
      </c>
      <c r="E415" s="0" t="s">
        <v>4353</v>
      </c>
      <c r="F415" s="0" t="s">
        <v>3211</v>
      </c>
      <c r="G415" s="0" t="s">
        <v>4354</v>
      </c>
    </row>
    <row customHeight="1" ht="11.25">
      <c r="A416" s="0" t="s">
        <v>14</v>
      </c>
      <c r="B416" s="0" t="s">
        <v>4345</v>
      </c>
      <c r="C416" s="0" t="s">
        <v>4346</v>
      </c>
      <c r="D416" s="0" t="s">
        <v>4355</v>
      </c>
      <c r="E416" s="0" t="s">
        <v>4356</v>
      </c>
      <c r="F416" s="0" t="s">
        <v>3211</v>
      </c>
      <c r="G416" s="0" t="s">
        <v>4357</v>
      </c>
    </row>
    <row customHeight="1" ht="11.25">
      <c r="A417" s="0" t="s">
        <v>14</v>
      </c>
      <c r="B417" s="0" t="s">
        <v>4345</v>
      </c>
      <c r="C417" s="0" t="s">
        <v>4346</v>
      </c>
      <c r="D417" s="0" t="s">
        <v>4358</v>
      </c>
      <c r="E417" s="0" t="s">
        <v>4359</v>
      </c>
      <c r="F417" s="0" t="s">
        <v>3211</v>
      </c>
      <c r="G417" s="0" t="s">
        <v>4360</v>
      </c>
    </row>
    <row customHeight="1" ht="11.25">
      <c r="A418" s="0" t="s">
        <v>14</v>
      </c>
      <c r="B418" s="0" t="s">
        <v>4345</v>
      </c>
      <c r="C418" s="0" t="s">
        <v>4346</v>
      </c>
      <c r="D418" s="0" t="s">
        <v>4361</v>
      </c>
      <c r="E418" s="0" t="s">
        <v>4362</v>
      </c>
      <c r="F418" s="0" t="s">
        <v>3211</v>
      </c>
      <c r="G418" s="0" t="s">
        <v>4363</v>
      </c>
    </row>
    <row customHeight="1" ht="11.25">
      <c r="A419" s="0" t="s">
        <v>14</v>
      </c>
      <c r="B419" s="0" t="s">
        <v>4345</v>
      </c>
      <c r="C419" s="0" t="s">
        <v>4346</v>
      </c>
      <c r="D419" s="0" t="s">
        <v>4364</v>
      </c>
      <c r="E419" s="0" t="s">
        <v>4365</v>
      </c>
      <c r="F419" s="0" t="s">
        <v>3211</v>
      </c>
      <c r="G419" s="0" t="s">
        <v>4366</v>
      </c>
    </row>
    <row customHeight="1" ht="11.25">
      <c r="A420" s="0" t="s">
        <v>14</v>
      </c>
      <c r="B420" s="0" t="s">
        <v>4345</v>
      </c>
      <c r="C420" s="0" t="s">
        <v>4346</v>
      </c>
      <c r="D420" s="0" t="s">
        <v>4345</v>
      </c>
      <c r="E420" s="0" t="s">
        <v>4346</v>
      </c>
      <c r="F420" s="0" t="s">
        <v>3208</v>
      </c>
      <c r="G420" s="0" t="s">
        <v>4367</v>
      </c>
    </row>
    <row customHeight="1" ht="11.25">
      <c r="A421" s="0" t="s">
        <v>14</v>
      </c>
      <c r="B421" s="0" t="s">
        <v>4345</v>
      </c>
      <c r="C421" s="0" t="s">
        <v>4346</v>
      </c>
      <c r="D421" s="0" t="s">
        <v>4368</v>
      </c>
      <c r="E421" s="0" t="s">
        <v>4369</v>
      </c>
      <c r="F421" s="0" t="s">
        <v>3628</v>
      </c>
      <c r="G421" s="0" t="s">
        <v>4370</v>
      </c>
    </row>
    <row customHeight="1" ht="11.25">
      <c r="A422" s="0" t="s">
        <v>14</v>
      </c>
      <c r="B422" s="0" t="s">
        <v>4371</v>
      </c>
      <c r="C422" s="0" t="s">
        <v>4372</v>
      </c>
      <c r="D422" s="0" t="s">
        <v>3573</v>
      </c>
      <c r="E422" s="0" t="s">
        <v>4373</v>
      </c>
      <c r="F422" s="0" t="s">
        <v>3211</v>
      </c>
      <c r="G422" s="0" t="s">
        <v>4374</v>
      </c>
    </row>
    <row customHeight="1" ht="11.25">
      <c r="A423" s="0" t="s">
        <v>14</v>
      </c>
      <c r="B423" s="0" t="s">
        <v>4371</v>
      </c>
      <c r="C423" s="0" t="s">
        <v>4372</v>
      </c>
      <c r="D423" s="0" t="s">
        <v>4375</v>
      </c>
      <c r="E423" s="0" t="s">
        <v>4376</v>
      </c>
      <c r="F423" s="0" t="s">
        <v>3211</v>
      </c>
      <c r="G423" s="0" t="s">
        <v>4377</v>
      </c>
    </row>
    <row customHeight="1" ht="11.25">
      <c r="A424" s="0" t="s">
        <v>14</v>
      </c>
      <c r="B424" s="0" t="s">
        <v>4371</v>
      </c>
      <c r="C424" s="0" t="s">
        <v>4372</v>
      </c>
      <c r="D424" s="0" t="s">
        <v>3740</v>
      </c>
      <c r="E424" s="0" t="s">
        <v>4378</v>
      </c>
      <c r="F424" s="0" t="s">
        <v>3211</v>
      </c>
      <c r="G424" s="0" t="s">
        <v>4379</v>
      </c>
    </row>
    <row customHeight="1" ht="11.25">
      <c r="A425" s="0" t="s">
        <v>14</v>
      </c>
      <c r="B425" s="0" t="s">
        <v>4371</v>
      </c>
      <c r="C425" s="0" t="s">
        <v>4372</v>
      </c>
      <c r="D425" s="0" t="s">
        <v>4380</v>
      </c>
      <c r="E425" s="0" t="s">
        <v>4381</v>
      </c>
      <c r="F425" s="0" t="s">
        <v>3211</v>
      </c>
      <c r="G425" s="0" t="s">
        <v>4382</v>
      </c>
    </row>
    <row customHeight="1" ht="11.25">
      <c r="A426" s="0" t="s">
        <v>14</v>
      </c>
      <c r="B426" s="0" t="s">
        <v>4371</v>
      </c>
      <c r="C426" s="0" t="s">
        <v>4372</v>
      </c>
      <c r="D426" s="0" t="s">
        <v>4383</v>
      </c>
      <c r="E426" s="0" t="s">
        <v>4384</v>
      </c>
      <c r="F426" s="0" t="s">
        <v>3211</v>
      </c>
      <c r="G426" s="0" t="s">
        <v>4385</v>
      </c>
    </row>
    <row customHeight="1" ht="11.25">
      <c r="A427" s="0" t="s">
        <v>14</v>
      </c>
      <c r="B427" s="0" t="s">
        <v>4371</v>
      </c>
      <c r="C427" s="0" t="s">
        <v>4372</v>
      </c>
      <c r="D427" s="0" t="s">
        <v>4386</v>
      </c>
      <c r="E427" s="0" t="s">
        <v>4387</v>
      </c>
      <c r="F427" s="0" t="s">
        <v>3211</v>
      </c>
      <c r="G427" s="0" t="s">
        <v>4388</v>
      </c>
    </row>
    <row customHeight="1" ht="11.25">
      <c r="A428" s="0" t="s">
        <v>14</v>
      </c>
      <c r="B428" s="0" t="s">
        <v>4371</v>
      </c>
      <c r="C428" s="0" t="s">
        <v>4372</v>
      </c>
      <c r="D428" s="0" t="s">
        <v>4389</v>
      </c>
      <c r="E428" s="0" t="s">
        <v>4390</v>
      </c>
      <c r="F428" s="0" t="s">
        <v>3211</v>
      </c>
      <c r="G428" s="0" t="s">
        <v>4391</v>
      </c>
    </row>
    <row customHeight="1" ht="11.25">
      <c r="A429" s="0" t="s">
        <v>14</v>
      </c>
      <c r="B429" s="0" t="s">
        <v>4371</v>
      </c>
      <c r="C429" s="0" t="s">
        <v>4372</v>
      </c>
      <c r="D429" s="0" t="s">
        <v>4371</v>
      </c>
      <c r="E429" s="0" t="s">
        <v>4372</v>
      </c>
      <c r="F429" s="0" t="s">
        <v>3208</v>
      </c>
      <c r="G429" s="0" t="s">
        <v>4392</v>
      </c>
    </row>
    <row customHeight="1" ht="11.25">
      <c r="A430" s="0" t="s">
        <v>14</v>
      </c>
      <c r="B430" s="0" t="s">
        <v>4371</v>
      </c>
      <c r="C430" s="0" t="s">
        <v>4372</v>
      </c>
      <c r="D430" s="0" t="s">
        <v>4393</v>
      </c>
      <c r="E430" s="0" t="s">
        <v>4394</v>
      </c>
      <c r="F430" s="0" t="s">
        <v>3211</v>
      </c>
      <c r="G430" s="0" t="s">
        <v>4395</v>
      </c>
    </row>
    <row customHeight="1" ht="11.25">
      <c r="A431" s="0" t="s">
        <v>14</v>
      </c>
      <c r="B431" s="0" t="s">
        <v>4371</v>
      </c>
      <c r="C431" s="0" t="s">
        <v>4372</v>
      </c>
      <c r="D431" s="0" t="s">
        <v>4231</v>
      </c>
      <c r="E431" s="0" t="s">
        <v>4396</v>
      </c>
      <c r="F431" s="0" t="s">
        <v>3211</v>
      </c>
      <c r="G431" s="0" t="s">
        <v>4397</v>
      </c>
    </row>
    <row customHeight="1" ht="11.25">
      <c r="A432" s="0" t="s">
        <v>14</v>
      </c>
      <c r="B432" s="0" t="s">
        <v>4398</v>
      </c>
      <c r="C432" s="0" t="s">
        <v>4399</v>
      </c>
      <c r="D432" s="0" t="s">
        <v>3598</v>
      </c>
      <c r="E432" s="0" t="s">
        <v>4400</v>
      </c>
      <c r="F432" s="0" t="s">
        <v>3211</v>
      </c>
      <c r="G432" s="0" t="s">
        <v>4401</v>
      </c>
    </row>
    <row customHeight="1" ht="11.25">
      <c r="A433" s="0" t="s">
        <v>14</v>
      </c>
      <c r="B433" s="0" t="s">
        <v>4398</v>
      </c>
      <c r="C433" s="0" t="s">
        <v>4399</v>
      </c>
      <c r="D433" s="0" t="s">
        <v>4402</v>
      </c>
      <c r="E433" s="0" t="s">
        <v>4403</v>
      </c>
      <c r="F433" s="0" t="s">
        <v>3211</v>
      </c>
      <c r="G433" s="0" t="s">
        <v>4404</v>
      </c>
    </row>
    <row customHeight="1" ht="11.25">
      <c r="A434" s="0" t="s">
        <v>14</v>
      </c>
      <c r="B434" s="0" t="s">
        <v>4398</v>
      </c>
      <c r="C434" s="0" t="s">
        <v>4399</v>
      </c>
      <c r="D434" s="0" t="s">
        <v>4405</v>
      </c>
      <c r="E434" s="0" t="s">
        <v>4406</v>
      </c>
      <c r="F434" s="0" t="s">
        <v>3211</v>
      </c>
      <c r="G434" s="0" t="s">
        <v>4407</v>
      </c>
    </row>
    <row customHeight="1" ht="11.25">
      <c r="A435" s="0" t="s">
        <v>14</v>
      </c>
      <c r="B435" s="0" t="s">
        <v>4398</v>
      </c>
      <c r="C435" s="0" t="s">
        <v>4399</v>
      </c>
      <c r="D435" s="0" t="s">
        <v>4408</v>
      </c>
      <c r="E435" s="0" t="s">
        <v>4409</v>
      </c>
      <c r="F435" s="0" t="s">
        <v>3211</v>
      </c>
      <c r="G435" s="0" t="s">
        <v>4410</v>
      </c>
    </row>
    <row customHeight="1" ht="11.25">
      <c r="A436" s="0" t="s">
        <v>14</v>
      </c>
      <c r="B436" s="0" t="s">
        <v>4398</v>
      </c>
      <c r="C436" s="0" t="s">
        <v>4399</v>
      </c>
      <c r="D436" s="0" t="s">
        <v>4411</v>
      </c>
      <c r="E436" s="0" t="s">
        <v>4412</v>
      </c>
      <c r="F436" s="0" t="s">
        <v>3211</v>
      </c>
      <c r="G436" s="0" t="s">
        <v>4413</v>
      </c>
    </row>
    <row customHeight="1" ht="11.25">
      <c r="A437" s="0" t="s">
        <v>14</v>
      </c>
      <c r="B437" s="0" t="s">
        <v>4398</v>
      </c>
      <c r="C437" s="0" t="s">
        <v>4399</v>
      </c>
      <c r="D437" s="0" t="s">
        <v>4414</v>
      </c>
      <c r="E437" s="0" t="s">
        <v>4415</v>
      </c>
      <c r="F437" s="0" t="s">
        <v>3211</v>
      </c>
      <c r="G437" s="0" t="s">
        <v>4416</v>
      </c>
    </row>
    <row customHeight="1" ht="11.25">
      <c r="A438" s="0" t="s">
        <v>14</v>
      </c>
      <c r="B438" s="0" t="s">
        <v>4398</v>
      </c>
      <c r="C438" s="0" t="s">
        <v>4399</v>
      </c>
      <c r="D438" s="0" t="s">
        <v>4398</v>
      </c>
      <c r="E438" s="0" t="s">
        <v>4399</v>
      </c>
      <c r="F438" s="0" t="s">
        <v>3208</v>
      </c>
      <c r="G438" s="0" t="s">
        <v>4417</v>
      </c>
    </row>
    <row customHeight="1" ht="11.25">
      <c r="A439" s="0" t="s">
        <v>14</v>
      </c>
      <c r="B439" s="0" t="s">
        <v>4398</v>
      </c>
      <c r="C439" s="0" t="s">
        <v>4399</v>
      </c>
      <c r="D439" s="0" t="s">
        <v>4418</v>
      </c>
      <c r="E439" s="0" t="s">
        <v>4419</v>
      </c>
      <c r="F439" s="0" t="s">
        <v>3250</v>
      </c>
      <c r="G439" s="0" t="s">
        <v>4420</v>
      </c>
    </row>
    <row customHeight="1" ht="11.25">
      <c r="A440" s="0" t="s">
        <v>14</v>
      </c>
      <c r="B440" s="0" t="s">
        <v>4421</v>
      </c>
      <c r="C440" s="0" t="s">
        <v>4422</v>
      </c>
      <c r="D440" s="0" t="s">
        <v>4423</v>
      </c>
      <c r="E440" s="0" t="s">
        <v>4424</v>
      </c>
      <c r="F440" s="0" t="s">
        <v>3211</v>
      </c>
      <c r="G440" s="0" t="s">
        <v>4425</v>
      </c>
    </row>
    <row customHeight="1" ht="11.25">
      <c r="A441" s="0" t="s">
        <v>14</v>
      </c>
      <c r="B441" s="0" t="s">
        <v>4421</v>
      </c>
      <c r="C441" s="0" t="s">
        <v>4422</v>
      </c>
      <c r="D441" s="0" t="s">
        <v>3534</v>
      </c>
      <c r="E441" s="0" t="s">
        <v>4426</v>
      </c>
      <c r="F441" s="0" t="s">
        <v>3211</v>
      </c>
      <c r="G441" s="0" t="s">
        <v>4427</v>
      </c>
    </row>
    <row customHeight="1" ht="11.25">
      <c r="A442" s="0" t="s">
        <v>14</v>
      </c>
      <c r="B442" s="0" t="s">
        <v>4421</v>
      </c>
      <c r="C442" s="0" t="s">
        <v>4422</v>
      </c>
      <c r="D442" s="0" t="s">
        <v>4428</v>
      </c>
      <c r="E442" s="0" t="s">
        <v>4429</v>
      </c>
      <c r="F442" s="0" t="s">
        <v>3211</v>
      </c>
      <c r="G442" s="0" t="s">
        <v>4430</v>
      </c>
    </row>
    <row customHeight="1" ht="11.25">
      <c r="A443" s="0" t="s">
        <v>14</v>
      </c>
      <c r="B443" s="0" t="s">
        <v>4421</v>
      </c>
      <c r="C443" s="0" t="s">
        <v>4422</v>
      </c>
      <c r="D443" s="0" t="s">
        <v>3576</v>
      </c>
      <c r="E443" s="0" t="s">
        <v>4431</v>
      </c>
      <c r="F443" s="0" t="s">
        <v>3211</v>
      </c>
      <c r="G443" s="0" t="s">
        <v>4432</v>
      </c>
    </row>
    <row customHeight="1" ht="11.25">
      <c r="A444" s="0" t="s">
        <v>14</v>
      </c>
      <c r="B444" s="0" t="s">
        <v>4421</v>
      </c>
      <c r="C444" s="0" t="s">
        <v>4422</v>
      </c>
      <c r="D444" s="0" t="s">
        <v>4433</v>
      </c>
      <c r="E444" s="0" t="s">
        <v>4434</v>
      </c>
      <c r="F444" s="0" t="s">
        <v>3211</v>
      </c>
      <c r="G444" s="0" t="s">
        <v>4435</v>
      </c>
    </row>
    <row customHeight="1" ht="11.25">
      <c r="A445" s="0" t="s">
        <v>14</v>
      </c>
      <c r="B445" s="0" t="s">
        <v>4421</v>
      </c>
      <c r="C445" s="0" t="s">
        <v>4422</v>
      </c>
      <c r="D445" s="0" t="s">
        <v>4436</v>
      </c>
      <c r="E445" s="0" t="s">
        <v>4437</v>
      </c>
      <c r="F445" s="0" t="s">
        <v>3211</v>
      </c>
      <c r="G445" s="0" t="s">
        <v>4438</v>
      </c>
    </row>
    <row customHeight="1" ht="11.25">
      <c r="A446" s="0" t="s">
        <v>14</v>
      </c>
      <c r="B446" s="0" t="s">
        <v>4421</v>
      </c>
      <c r="C446" s="0" t="s">
        <v>4422</v>
      </c>
      <c r="D446" s="0" t="s">
        <v>4439</v>
      </c>
      <c r="E446" s="0" t="s">
        <v>4440</v>
      </c>
      <c r="F446" s="0" t="s">
        <v>3211</v>
      </c>
      <c r="G446" s="0" t="s">
        <v>4441</v>
      </c>
    </row>
    <row customHeight="1" ht="11.25">
      <c r="A447" s="0" t="s">
        <v>14</v>
      </c>
      <c r="B447" s="0" t="s">
        <v>4421</v>
      </c>
      <c r="C447" s="0" t="s">
        <v>4422</v>
      </c>
      <c r="D447" s="0" t="s">
        <v>4442</v>
      </c>
      <c r="E447" s="0" t="s">
        <v>4443</v>
      </c>
      <c r="F447" s="0" t="s">
        <v>3211</v>
      </c>
      <c r="G447" s="0" t="s">
        <v>4444</v>
      </c>
    </row>
    <row customHeight="1" ht="11.25">
      <c r="A448" s="0" t="s">
        <v>14</v>
      </c>
      <c r="B448" s="0" t="s">
        <v>4421</v>
      </c>
      <c r="C448" s="0" t="s">
        <v>4422</v>
      </c>
      <c r="D448" s="0" t="s">
        <v>4445</v>
      </c>
      <c r="E448" s="0" t="s">
        <v>4446</v>
      </c>
      <c r="F448" s="0" t="s">
        <v>3211</v>
      </c>
      <c r="G448" s="0" t="s">
        <v>4447</v>
      </c>
    </row>
    <row customHeight="1" ht="11.25">
      <c r="A449" s="0" t="s">
        <v>14</v>
      </c>
      <c r="B449" s="0" t="s">
        <v>4421</v>
      </c>
      <c r="C449" s="0" t="s">
        <v>4422</v>
      </c>
      <c r="D449" s="0" t="s">
        <v>4448</v>
      </c>
      <c r="E449" s="0" t="s">
        <v>4449</v>
      </c>
      <c r="F449" s="0" t="s">
        <v>3211</v>
      </c>
      <c r="G449" s="0" t="s">
        <v>4450</v>
      </c>
    </row>
    <row customHeight="1" ht="11.25">
      <c r="A450" s="0" t="s">
        <v>14</v>
      </c>
      <c r="B450" s="0" t="s">
        <v>4421</v>
      </c>
      <c r="C450" s="0" t="s">
        <v>4422</v>
      </c>
      <c r="D450" s="0" t="s">
        <v>4451</v>
      </c>
      <c r="E450" s="0" t="s">
        <v>4452</v>
      </c>
      <c r="F450" s="0" t="s">
        <v>3211</v>
      </c>
      <c r="G450" s="0" t="s">
        <v>4453</v>
      </c>
    </row>
    <row customHeight="1" ht="11.25">
      <c r="A451" s="0" t="s">
        <v>14</v>
      </c>
      <c r="B451" s="0" t="s">
        <v>4421</v>
      </c>
      <c r="C451" s="0" t="s">
        <v>4422</v>
      </c>
      <c r="D451" s="0" t="s">
        <v>4421</v>
      </c>
      <c r="E451" s="0" t="s">
        <v>4422</v>
      </c>
      <c r="F451" s="0" t="s">
        <v>3208</v>
      </c>
      <c r="G451" s="0" t="s">
        <v>4454</v>
      </c>
    </row>
    <row customHeight="1" ht="11.25">
      <c r="A452" s="0" t="s">
        <v>14</v>
      </c>
      <c r="B452" s="0" t="s">
        <v>4421</v>
      </c>
      <c r="C452" s="0" t="s">
        <v>4422</v>
      </c>
      <c r="D452" s="0" t="s">
        <v>4455</v>
      </c>
      <c r="E452" s="0" t="s">
        <v>4456</v>
      </c>
      <c r="F452" s="0" t="s">
        <v>3211</v>
      </c>
      <c r="G452" s="0" t="s">
        <v>4457</v>
      </c>
    </row>
    <row customHeight="1" ht="11.25">
      <c r="A453" s="0" t="s">
        <v>14</v>
      </c>
      <c r="B453" s="0" t="s">
        <v>4421</v>
      </c>
      <c r="C453" s="0" t="s">
        <v>4422</v>
      </c>
      <c r="D453" s="0" t="s">
        <v>4458</v>
      </c>
      <c r="E453" s="0" t="s">
        <v>4459</v>
      </c>
      <c r="F453" s="0" t="s">
        <v>3211</v>
      </c>
      <c r="G453" s="0" t="s">
        <v>4460</v>
      </c>
    </row>
    <row customHeight="1" ht="11.25">
      <c r="A454" s="0" t="s">
        <v>14</v>
      </c>
      <c r="B454" s="0" t="s">
        <v>4421</v>
      </c>
      <c r="C454" s="0" t="s">
        <v>4422</v>
      </c>
      <c r="D454" s="0" t="s">
        <v>4461</v>
      </c>
      <c r="E454" s="0" t="s">
        <v>4462</v>
      </c>
      <c r="F454" s="0" t="s">
        <v>3211</v>
      </c>
      <c r="G454" s="0" t="s">
        <v>4463</v>
      </c>
    </row>
    <row customHeight="1" ht="11.25">
      <c r="A455" s="0" t="s">
        <v>14</v>
      </c>
      <c r="B455" s="0" t="s">
        <v>4464</v>
      </c>
      <c r="C455" s="0" t="s">
        <v>4465</v>
      </c>
      <c r="D455" s="0" t="s">
        <v>4466</v>
      </c>
      <c r="E455" s="0" t="s">
        <v>4467</v>
      </c>
      <c r="F455" s="0" t="s">
        <v>3211</v>
      </c>
      <c r="G455" s="0" t="s">
        <v>4468</v>
      </c>
    </row>
    <row customHeight="1" ht="11.25">
      <c r="A456" s="0" t="s">
        <v>14</v>
      </c>
      <c r="B456" s="0" t="s">
        <v>4464</v>
      </c>
      <c r="C456" s="0" t="s">
        <v>4465</v>
      </c>
      <c r="D456" s="0" t="s">
        <v>4469</v>
      </c>
      <c r="E456" s="0" t="s">
        <v>4470</v>
      </c>
      <c r="F456" s="0" t="s">
        <v>3211</v>
      </c>
      <c r="G456" s="0" t="s">
        <v>4471</v>
      </c>
    </row>
    <row customHeight="1" ht="11.25">
      <c r="A457" s="0" t="s">
        <v>14</v>
      </c>
      <c r="B457" s="0" t="s">
        <v>4464</v>
      </c>
      <c r="C457" s="0" t="s">
        <v>4465</v>
      </c>
      <c r="D457" s="0" t="s">
        <v>4472</v>
      </c>
      <c r="E457" s="0" t="s">
        <v>4473</v>
      </c>
      <c r="F457" s="0" t="s">
        <v>3211</v>
      </c>
      <c r="G457" s="0" t="s">
        <v>4474</v>
      </c>
    </row>
    <row customHeight="1" ht="11.25">
      <c r="A458" s="0" t="s">
        <v>14</v>
      </c>
      <c r="B458" s="0" t="s">
        <v>4464</v>
      </c>
      <c r="C458" s="0" t="s">
        <v>4465</v>
      </c>
      <c r="D458" s="0" t="s">
        <v>4475</v>
      </c>
      <c r="E458" s="0" t="s">
        <v>4476</v>
      </c>
      <c r="F458" s="0" t="s">
        <v>3211</v>
      </c>
      <c r="G458" s="0" t="s">
        <v>4477</v>
      </c>
    </row>
    <row customHeight="1" ht="11.25">
      <c r="A459" s="0" t="s">
        <v>14</v>
      </c>
      <c r="B459" s="0" t="s">
        <v>4464</v>
      </c>
      <c r="C459" s="0" t="s">
        <v>4465</v>
      </c>
      <c r="D459" s="0" t="s">
        <v>3598</v>
      </c>
      <c r="E459" s="0" t="s">
        <v>4478</v>
      </c>
      <c r="F459" s="0" t="s">
        <v>3211</v>
      </c>
      <c r="G459" s="0" t="s">
        <v>4479</v>
      </c>
    </row>
    <row customHeight="1" ht="11.25">
      <c r="A460" s="0" t="s">
        <v>14</v>
      </c>
      <c r="B460" s="0" t="s">
        <v>4464</v>
      </c>
      <c r="C460" s="0" t="s">
        <v>4465</v>
      </c>
      <c r="D460" s="0" t="s">
        <v>4480</v>
      </c>
      <c r="E460" s="0" t="s">
        <v>4481</v>
      </c>
      <c r="F460" s="0" t="s">
        <v>3211</v>
      </c>
      <c r="G460" s="0" t="s">
        <v>4482</v>
      </c>
    </row>
    <row customHeight="1" ht="11.25">
      <c r="A461" s="0" t="s">
        <v>14</v>
      </c>
      <c r="B461" s="0" t="s">
        <v>4464</v>
      </c>
      <c r="C461" s="0" t="s">
        <v>4465</v>
      </c>
      <c r="D461" s="0" t="s">
        <v>4483</v>
      </c>
      <c r="E461" s="0" t="s">
        <v>4484</v>
      </c>
      <c r="F461" s="0" t="s">
        <v>3211</v>
      </c>
      <c r="G461" s="0" t="s">
        <v>4485</v>
      </c>
    </row>
    <row customHeight="1" ht="11.25">
      <c r="A462" s="0" t="s">
        <v>14</v>
      </c>
      <c r="B462" s="0" t="s">
        <v>4464</v>
      </c>
      <c r="C462" s="0" t="s">
        <v>4465</v>
      </c>
      <c r="D462" s="0" t="s">
        <v>4486</v>
      </c>
      <c r="E462" s="0" t="s">
        <v>4487</v>
      </c>
      <c r="F462" s="0" t="s">
        <v>3211</v>
      </c>
      <c r="G462" s="0" t="s">
        <v>4488</v>
      </c>
    </row>
    <row customHeight="1" ht="11.25">
      <c r="A463" s="0" t="s">
        <v>14</v>
      </c>
      <c r="B463" s="0" t="s">
        <v>4464</v>
      </c>
      <c r="C463" s="0" t="s">
        <v>4465</v>
      </c>
      <c r="D463" s="0" t="s">
        <v>4489</v>
      </c>
      <c r="E463" s="0" t="s">
        <v>4490</v>
      </c>
      <c r="F463" s="0" t="s">
        <v>3211</v>
      </c>
      <c r="G463" s="0" t="s">
        <v>4491</v>
      </c>
    </row>
    <row customHeight="1" ht="11.25">
      <c r="A464" s="0" t="s">
        <v>14</v>
      </c>
      <c r="B464" s="0" t="s">
        <v>4464</v>
      </c>
      <c r="C464" s="0" t="s">
        <v>4465</v>
      </c>
      <c r="D464" s="0" t="s">
        <v>4464</v>
      </c>
      <c r="E464" s="0" t="s">
        <v>4465</v>
      </c>
      <c r="F464" s="0" t="s">
        <v>3208</v>
      </c>
      <c r="G464" s="0" t="s">
        <v>4492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A9738-C65C-0E9C-65A8-860832C9FD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46" width="9.140625"/>
    <col min="2" max="2" style="5346" width="84.28125" customWidth="1"/>
    <col min="3" max="3" style="5346" width="9.140625"/>
  </cols>
  <sheetData>
    <row customHeight="1" ht="11.25">
      <c r="A1" s="841" t="s">
        <v>4579</v>
      </c>
      <c r="B1" s="841" t="s">
        <v>4580</v>
      </c>
      <c r="C1" s="841" t="s">
        <v>1177</v>
      </c>
    </row>
    <row customHeight="1" ht="11.25">
      <c r="A2" s="841">
        <v>4189678</v>
      </c>
      <c r="B2" s="841" t="s">
        <v>4581</v>
      </c>
      <c r="C2" s="841" t="s">
        <v>4582</v>
      </c>
    </row>
    <row customHeight="1" ht="11.25">
      <c r="A3" s="841">
        <v>4190415</v>
      </c>
      <c r="B3" s="841" t="s">
        <v>4583</v>
      </c>
      <c r="C3" s="841" t="s">
        <v>4582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EC76-9886-05F8-F1B2-0A662EA52D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1" width="38.421875" customWidth="1"/>
    <col min="2" max="5" style="5351" width="9.140625"/>
  </cols>
  <sheetData>
    <row customHeight="1" ht="15">
      <c r="A1" s="149" t="s">
        <v>4584</v>
      </c>
      <c r="B1" s="149" t="s">
        <v>4585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A67DA-71C2-0A01-B1DB-709FCEC8FC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4586</v>
      </c>
      <c r="B1" s="0" t="b">
        <v>1</v>
      </c>
    </row>
    <row customHeight="1" ht="11.25">
      <c r="A2" s="0" t="s">
        <v>4587</v>
      </c>
      <c r="B2" s="0" t="b">
        <v>0</v>
      </c>
    </row>
    <row customHeight="1" ht="11.25">
      <c r="A3" s="0" t="s">
        <v>4588</v>
      </c>
      <c r="B3" s="0" t="b">
        <v>1</v>
      </c>
    </row>
    <row customHeight="1" ht="11.25">
      <c r="A4" s="0" t="s">
        <v>4589</v>
      </c>
      <c r="B4" s="0" t="b">
        <v>0</v>
      </c>
    </row>
    <row customHeight="1" ht="11.25">
      <c r="A5" s="0" t="s">
        <v>4590</v>
      </c>
      <c r="B5" s="0" t="b">
        <v>0</v>
      </c>
    </row>
    <row customHeight="1" ht="11.25">
      <c r="A6" s="0" t="s">
        <v>4591</v>
      </c>
      <c r="B6" s="0" t="b">
        <v>0</v>
      </c>
    </row>
    <row customHeight="1" ht="11.25">
      <c r="A7" s="0" t="s">
        <v>4592</v>
      </c>
      <c r="B7" s="0" t="b">
        <v>0</v>
      </c>
    </row>
    <row customHeight="1" ht="11.25">
      <c r="A8" s="0" t="s">
        <v>4593</v>
      </c>
      <c r="B8" s="0" t="b">
        <v>0</v>
      </c>
    </row>
    <row customHeight="1" ht="11.25">
      <c r="A9" s="0" t="s">
        <v>4594</v>
      </c>
      <c r="B9" s="0" t="b">
        <v>1</v>
      </c>
    </row>
    <row customHeight="1" ht="11.25">
      <c r="A10" s="0" t="s">
        <v>4595</v>
      </c>
      <c r="B10" s="0" t="b">
        <v>0</v>
      </c>
    </row>
    <row customHeight="1" ht="11.25">
      <c r="A11" s="0" t="s">
        <v>4596</v>
      </c>
      <c r="B11" s="0" t="b">
        <v>0</v>
      </c>
    </row>
    <row customHeight="1" ht="11.25">
      <c r="A12" s="0" t="s">
        <v>4597</v>
      </c>
      <c r="B12" s="0" t="b">
        <v>0</v>
      </c>
    </row>
    <row customHeight="1" ht="11.25">
      <c r="A13" s="0" t="s">
        <v>4598</v>
      </c>
      <c r="B13" s="0" t="b">
        <v>0</v>
      </c>
    </row>
    <row customHeight="1" ht="11.25">
      <c r="A14" s="0" t="s">
        <v>4599</v>
      </c>
      <c r="B14" s="0" t="b">
        <v>0</v>
      </c>
    </row>
    <row customHeight="1" ht="11.25">
      <c r="A15" s="0" t="s">
        <v>4600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96A02-0FA8-BA19-7368-E251E096FC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CA99-0948-1A88-053C-5384E7FC04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28" width="36.28125" customWidth="1"/>
    <col min="2" max="2" style="5328" width="21.140625" customWidth="1"/>
  </cols>
  <sheetData>
    <row customHeight="1" ht="11.25">
      <c r="A1" s="52" t="s">
        <v>4601</v>
      </c>
      <c r="B1" s="52" t="s">
        <v>4602</v>
      </c>
    </row>
    <row customHeight="1" ht="11.25">
      <c r="A2" s="48" t="s">
        <v>4603</v>
      </c>
      <c r="B2" s="48" t="s">
        <v>4604</v>
      </c>
    </row>
    <row customHeight="1" ht="11.25">
      <c r="A3" s="48" t="s">
        <v>4605</v>
      </c>
      <c r="B3" s="48" t="s">
        <v>4606</v>
      </c>
    </row>
    <row customHeight="1" ht="11.25">
      <c r="A4" s="48" t="s">
        <v>4607</v>
      </c>
      <c r="B4" s="48" t="s">
        <v>4608</v>
      </c>
    </row>
    <row customHeight="1" ht="11.25">
      <c r="A5" s="48" t="s">
        <v>4609</v>
      </c>
      <c r="B5" s="48" t="s">
        <v>4610</v>
      </c>
    </row>
    <row customHeight="1" ht="11.25">
      <c r="A6" s="48" t="s">
        <v>4611</v>
      </c>
      <c r="B6" s="48" t="s">
        <v>4612</v>
      </c>
    </row>
    <row customHeight="1" ht="11.25">
      <c r="A7" s="48" t="s">
        <v>4613</v>
      </c>
      <c r="B7" s="48" t="s">
        <v>4614</v>
      </c>
    </row>
    <row customHeight="1" ht="11.25">
      <c r="A8" s="48" t="s">
        <v>4615</v>
      </c>
      <c r="B8" s="48" t="s">
        <v>4616</v>
      </c>
    </row>
    <row customHeight="1" ht="11.25">
      <c r="A9" s="48" t="s">
        <v>4617</v>
      </c>
      <c r="B9" s="48" t="s">
        <v>4618</v>
      </c>
    </row>
    <row customHeight="1" ht="11.25">
      <c r="A10" s="48" t="s">
        <v>4619</v>
      </c>
      <c r="B10" s="48" t="s">
        <v>4620</v>
      </c>
    </row>
    <row customHeight="1" ht="11.25">
      <c r="A11" s="48" t="s">
        <v>4621</v>
      </c>
      <c r="B11" s="48" t="s">
        <v>4622</v>
      </c>
    </row>
    <row customHeight="1" ht="11.25">
      <c r="A12" s="48" t="s">
        <v>4623</v>
      </c>
      <c r="B12" s="48" t="s">
        <v>4624</v>
      </c>
    </row>
    <row customHeight="1" ht="11.25">
      <c r="A13" s="48" t="s">
        <v>4625</v>
      </c>
      <c r="B13" s="48" t="s">
        <v>4626</v>
      </c>
    </row>
    <row customHeight="1" ht="11.25">
      <c r="A14" s="48" t="s">
        <v>4627</v>
      </c>
      <c r="B14" s="48" t="s">
        <v>4628</v>
      </c>
    </row>
    <row customHeight="1" ht="11.25">
      <c r="A15" s="48" t="s">
        <v>4629</v>
      </c>
      <c r="B15" s="48" t="s">
        <v>4630</v>
      </c>
    </row>
    <row customHeight="1" ht="11.25">
      <c r="A16" s="48" t="s">
        <v>4631</v>
      </c>
      <c r="B16" s="48" t="s">
        <v>4632</v>
      </c>
    </row>
    <row customHeight="1" ht="11.25">
      <c r="A17" s="48" t="s">
        <v>4633</v>
      </c>
      <c r="B17" s="48" t="s">
        <v>4634</v>
      </c>
    </row>
    <row customHeight="1" ht="11.25">
      <c r="A18" s="48" t="s">
        <v>4635</v>
      </c>
      <c r="B18" s="48" t="s">
        <v>4636</v>
      </c>
    </row>
    <row customHeight="1" ht="11.25">
      <c r="A19" s="48" t="s">
        <v>4637</v>
      </c>
      <c r="B19" s="48" t="s">
        <v>4638</v>
      </c>
    </row>
    <row customHeight="1" ht="11.25">
      <c r="A20" s="48" t="s">
        <v>4639</v>
      </c>
      <c r="B20" s="48" t="s">
        <v>4640</v>
      </c>
    </row>
    <row customHeight="1" ht="11.25">
      <c r="A21" s="48" t="s">
        <v>4641</v>
      </c>
      <c r="B21" s="48" t="s">
        <v>4642</v>
      </c>
    </row>
    <row customHeight="1" ht="11.25">
      <c r="A22" s="48" t="s">
        <v>4643</v>
      </c>
      <c r="B22" s="48" t="s">
        <v>4644</v>
      </c>
    </row>
    <row customHeight="1" ht="11.25">
      <c r="A23" s="48" t="s">
        <v>4645</v>
      </c>
      <c r="B23" s="48" t="s">
        <v>4646</v>
      </c>
    </row>
    <row customHeight="1" ht="11.25">
      <c r="A24" s="48" t="s">
        <v>4647</v>
      </c>
      <c r="B24" s="48" t="s">
        <v>4648</v>
      </c>
    </row>
    <row customHeight="1" ht="11.25">
      <c r="A25" s="48" t="s">
        <v>4649</v>
      </c>
      <c r="B25" s="48" t="s">
        <v>4650</v>
      </c>
    </row>
    <row customHeight="1" ht="11.25">
      <c r="A26" s="48" t="s">
        <v>4651</v>
      </c>
      <c r="B26" s="48" t="s">
        <v>4652</v>
      </c>
    </row>
    <row customHeight="1" ht="11.25">
      <c r="A27" s="48" t="s">
        <v>4653</v>
      </c>
      <c r="B27" s="48" t="s">
        <v>4654</v>
      </c>
    </row>
    <row customHeight="1" ht="11.25">
      <c r="A28" s="48" t="s">
        <v>4655</v>
      </c>
      <c r="B28" s="48" t="s">
        <v>4656</v>
      </c>
    </row>
    <row customHeight="1" ht="11.25">
      <c r="A29" s="48" t="s">
        <v>4657</v>
      </c>
      <c r="B29" s="48" t="s">
        <v>4658</v>
      </c>
    </row>
    <row customHeight="1" ht="11.25">
      <c r="A30" s="48" t="s">
        <v>4659</v>
      </c>
      <c r="B30" s="48" t="s">
        <v>4660</v>
      </c>
    </row>
    <row customHeight="1" ht="11.25">
      <c r="A31" s="48" t="s">
        <v>4661</v>
      </c>
      <c r="B31" s="48" t="s">
        <v>4662</v>
      </c>
    </row>
    <row customHeight="1" ht="11.25">
      <c r="A32" s="48" t="s">
        <v>4663</v>
      </c>
      <c r="B32" s="48" t="s">
        <v>4664</v>
      </c>
    </row>
    <row customHeight="1" ht="11.25">
      <c r="A33" s="48" t="s">
        <v>4665</v>
      </c>
      <c r="B33" s="48" t="s">
        <v>4666</v>
      </c>
    </row>
    <row customHeight="1" ht="11.25">
      <c r="A34" s="48" t="s">
        <v>4667</v>
      </c>
      <c r="B34" s="48" t="s">
        <v>4668</v>
      </c>
    </row>
    <row customHeight="1" ht="11.25">
      <c r="A35" s="48" t="s">
        <v>4669</v>
      </c>
      <c r="B35" s="48" t="s">
        <v>4670</v>
      </c>
    </row>
    <row customHeight="1" ht="11.25">
      <c r="A36" s="48" t="s">
        <v>4671</v>
      </c>
      <c r="B36" s="48" t="s">
        <v>4672</v>
      </c>
    </row>
    <row customHeight="1" ht="11.25">
      <c r="A37" s="48" t="s">
        <v>4673</v>
      </c>
      <c r="B37" s="48" t="s">
        <v>4674</v>
      </c>
    </row>
    <row customHeight="1" ht="11.25">
      <c r="A38" s="48" t="s">
        <v>4675</v>
      </c>
      <c r="B38" s="48" t="s">
        <v>4676</v>
      </c>
    </row>
    <row customHeight="1" ht="11.25">
      <c r="A39" s="48" t="s">
        <v>4677</v>
      </c>
      <c r="B39" s="48" t="s">
        <v>4678</v>
      </c>
    </row>
    <row customHeight="1" ht="11.25">
      <c r="A40" s="48" t="s">
        <v>4679</v>
      </c>
      <c r="B40" s="48" t="s">
        <v>4680</v>
      </c>
    </row>
    <row customHeight="1" ht="11.25">
      <c r="A41" s="48" t="s">
        <v>4681</v>
      </c>
      <c r="B41" s="48" t="s">
        <v>4682</v>
      </c>
    </row>
    <row customHeight="1" ht="11.25">
      <c r="A42" s="48" t="s">
        <v>4683</v>
      </c>
      <c r="B42" s="48" t="s">
        <v>4684</v>
      </c>
    </row>
    <row customHeight="1" ht="11.25">
      <c r="A43" s="48" t="s">
        <v>4685</v>
      </c>
      <c r="B43" s="48" t="s">
        <v>4686</v>
      </c>
    </row>
    <row customHeight="1" ht="11.25">
      <c r="A44" s="48" t="s">
        <v>4687</v>
      </c>
      <c r="B44" s="48" t="s">
        <v>4688</v>
      </c>
    </row>
    <row customHeight="1" ht="11.25">
      <c r="A45" s="48" t="s">
        <v>4689</v>
      </c>
      <c r="B45" s="48" t="s">
        <v>4690</v>
      </c>
    </row>
    <row customHeight="1" ht="11.25">
      <c r="A46" s="48" t="s">
        <v>4691</v>
      </c>
      <c r="B46" s="48" t="s">
        <v>4692</v>
      </c>
    </row>
    <row customHeight="1" ht="11.25">
      <c r="A47" s="48" t="s">
        <v>4693</v>
      </c>
      <c r="B47" s="48" t="s">
        <v>4694</v>
      </c>
    </row>
    <row customHeight="1" ht="11.25">
      <c r="A48" s="48" t="s">
        <v>4695</v>
      </c>
      <c r="B48" s="48" t="s">
        <v>4696</v>
      </c>
    </row>
    <row customHeight="1" ht="11.25">
      <c r="A49" s="48" t="s">
        <v>4697</v>
      </c>
      <c r="B49" s="48" t="s">
        <v>4698</v>
      </c>
    </row>
    <row customHeight="1" ht="11.25">
      <c r="A50" s="48" t="s">
        <v>4699</v>
      </c>
      <c r="B50" s="48" t="s">
        <v>4700</v>
      </c>
    </row>
    <row customHeight="1" ht="11.25">
      <c r="A51" s="48" t="s">
        <v>4701</v>
      </c>
      <c r="B51" s="48" t="s">
        <v>4702</v>
      </c>
    </row>
    <row customHeight="1" ht="11.25">
      <c r="A52" s="48" t="s">
        <v>4703</v>
      </c>
      <c r="B52" s="48" t="s">
        <v>4704</v>
      </c>
    </row>
    <row customHeight="1" ht="11.25">
      <c r="A53" s="48" t="s">
        <v>4705</v>
      </c>
      <c r="B53" s="48" t="s">
        <v>4706</v>
      </c>
    </row>
    <row customHeight="1" ht="11.25">
      <c r="A54" s="48" t="s">
        <v>4707</v>
      </c>
      <c r="B54" s="48" t="s">
        <v>4708</v>
      </c>
    </row>
    <row customHeight="1" ht="11.25">
      <c r="A55" s="48" t="s">
        <v>4709</v>
      </c>
      <c r="B55" s="48" t="s">
        <v>4710</v>
      </c>
    </row>
    <row customHeight="1" ht="11.25">
      <c r="A56" s="48" t="s">
        <v>4711</v>
      </c>
      <c r="B56" s="48" t="s">
        <v>4712</v>
      </c>
    </row>
    <row customHeight="1" ht="11.25">
      <c r="A57" s="48" t="s">
        <v>4713</v>
      </c>
      <c r="B57" s="48" t="s">
        <v>4714</v>
      </c>
    </row>
    <row customHeight="1" ht="11.25">
      <c r="A58" s="48" t="s">
        <v>4715</v>
      </c>
      <c r="B58" s="48" t="s">
        <v>4716</v>
      </c>
    </row>
    <row customHeight="1" ht="11.25">
      <c r="A59" s="48" t="s">
        <v>4717</v>
      </c>
      <c r="B59" s="48" t="s">
        <v>4718</v>
      </c>
    </row>
    <row customHeight="1" ht="11.25">
      <c r="A60" s="48" t="s">
        <v>4719</v>
      </c>
      <c r="B60" s="48" t="s">
        <v>4720</v>
      </c>
    </row>
    <row customHeight="1" ht="11.25">
      <c r="A61" s="48"/>
      <c r="B61" s="48" t="s">
        <v>4721</v>
      </c>
    </row>
    <row customHeight="1" ht="11.25">
      <c r="A62" s="48"/>
      <c r="B62" s="48" t="s">
        <v>4722</v>
      </c>
    </row>
    <row customHeight="1" ht="11.25">
      <c r="A63" s="48"/>
      <c r="B63" s="48" t="s">
        <v>4723</v>
      </c>
    </row>
    <row customHeight="1" ht="11.25">
      <c r="A64" s="48"/>
      <c r="B64" s="48" t="s">
        <v>4724</v>
      </c>
    </row>
    <row customHeight="1" ht="11.25">
      <c r="A65" s="48"/>
      <c r="B65" s="48" t="s">
        <v>4725</v>
      </c>
    </row>
    <row customHeight="1" ht="11.25">
      <c r="A66" s="48"/>
      <c r="B66" s="48" t="s">
        <v>4726</v>
      </c>
    </row>
    <row customHeight="1" ht="11.25">
      <c r="A67" s="48"/>
      <c r="B67" s="48" t="s">
        <v>4727</v>
      </c>
    </row>
    <row customHeight="1" ht="11.25">
      <c r="A68" s="48"/>
      <c r="B68" s="48" t="s">
        <v>4728</v>
      </c>
    </row>
    <row customHeight="1" ht="11.25">
      <c r="A69" s="48"/>
      <c r="B69" s="48" t="s">
        <v>4729</v>
      </c>
    </row>
    <row customHeight="1" ht="11.25">
      <c r="A70" s="48"/>
      <c r="B70" s="48" t="s">
        <v>4730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6B08-A598-0968-4226-C6AC6647AF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4731</v>
      </c>
    </row>
    <row customHeight="1" ht="90">
      <c r="B2" s="79" t="s">
        <v>4732</v>
      </c>
    </row>
    <row customHeight="1" ht="67.5">
      <c r="B3" s="79" t="s">
        <v>4733</v>
      </c>
    </row>
    <row customHeight="1" ht="33.75">
      <c r="B4" s="79" t="s">
        <v>4734</v>
      </c>
    </row>
    <row customHeight="1" ht="11.25">
      <c r="B5" s="79" t="s">
        <v>4735</v>
      </c>
    </row>
    <row customHeight="1" ht="22.5">
      <c r="B6" s="79" t="s">
        <v>4736</v>
      </c>
    </row>
    <row customHeight="1" ht="22.5">
      <c r="B7" s="79" t="s">
        <v>4737</v>
      </c>
    </row>
    <row customHeight="1" ht="22.5">
      <c r="B8" s="79" t="s">
        <v>4738</v>
      </c>
    </row>
    <row customHeight="1" ht="22.5">
      <c r="B9" s="79" t="s">
        <v>4739</v>
      </c>
    </row>
    <row customHeight="1" ht="56.25">
      <c r="B10" s="79" t="s">
        <v>4740</v>
      </c>
    </row>
    <row customHeight="1" ht="12.75">
      <c r="B11" s="145" t="s">
        <v>4741</v>
      </c>
    </row>
    <row customHeight="1" ht="11.25">
      <c r="B12" s="78" t="s">
        <v>4742</v>
      </c>
    </row>
    <row customHeight="1" ht="22.5">
      <c r="B13" s="79" t="s">
        <v>4743</v>
      </c>
    </row>
    <row customHeight="1" ht="67.5">
      <c r="B14" s="79" t="s">
        <v>4744</v>
      </c>
    </row>
    <row customHeight="1" ht="22.5">
      <c r="B15" s="79" t="s">
        <v>4745</v>
      </c>
    </row>
    <row customHeight="1" ht="11.25">
      <c r="B16" s="78" t="s">
        <v>4746</v>
      </c>
      <c r="D16" s="86"/>
    </row>
    <row customHeight="1" ht="33.75">
      <c r="B17" s="79" t="s">
        <v>4747</v>
      </c>
    </row>
    <row customHeight="1" ht="33.75">
      <c r="B18" s="79" t="s">
        <v>4748</v>
      </c>
    </row>
    <row customHeight="1" ht="11.25">
      <c r="B19" s="79" t="s">
        <v>4749</v>
      </c>
    </row>
    <row customHeight="1" ht="33.75">
      <c r="B20" s="79" t="s">
        <v>4750</v>
      </c>
    </row>
    <row customHeight="1" ht="11.25">
      <c r="B21" s="78" t="s">
        <v>4751</v>
      </c>
    </row>
    <row customHeight="1" ht="11.25">
      <c r="B22" s="79" t="s">
        <v>4752</v>
      </c>
    </row>
    <row r="24" customHeight="1" ht="22.5">
      <c r="B24" s="147" t="s">
        <v>4753</v>
      </c>
    </row>
    <row r="26" customHeight="1" ht="11.25">
      <c r="B26" s="78" t="s">
        <v>4754</v>
      </c>
    </row>
    <row customHeight="1" ht="22.5">
      <c r="B27" s="146" t="s">
        <v>390</v>
      </c>
    </row>
    <row customHeight="1" ht="56.25">
      <c r="B28" s="146" t="s">
        <v>4755</v>
      </c>
    </row>
    <row customHeight="1" ht="11.25">
      <c r="B29" s="196" t="s">
        <v>4756</v>
      </c>
    </row>
    <row customHeight="1" ht="22.5">
      <c r="B30" s="146" t="s">
        <v>4757</v>
      </c>
    </row>
    <row r="32" customHeight="1" ht="11.25">
      <c r="A32" s="174"/>
      <c r="B32" s="175" t="s">
        <v>4758</v>
      </c>
    </row>
    <row customHeight="1" ht="14.25">
      <c r="A33" s="176">
        <v>1</v>
      </c>
      <c r="B33" s="177" t="s">
        <v>4759</v>
      </c>
    </row>
    <row customHeight="1" ht="14.25">
      <c r="A34" s="176">
        <v>2</v>
      </c>
      <c r="B34" s="177" t="s">
        <v>4760</v>
      </c>
    </row>
    <row customHeight="1" ht="11.25">
      <c r="B35" s="175" t="s">
        <v>4761</v>
      </c>
    </row>
    <row customHeight="1" ht="11.25">
      <c r="B36" s="177" t="s">
        <v>4762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